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120" tabRatio="607" activeTab="0"/>
  </bookViews>
  <sheets>
    <sheet name="ΙΣΟΛΟΓΙΣΜΟΣ 2013" sheetId="1" r:id="rId1"/>
    <sheet name="ΑΠΟΤΕΛΕΣΜΑΤΑ 2013" sheetId="2" r:id="rId2"/>
    <sheet name="ΓΕΝΙΚΗ ΕΚΜΕΤΑΛΛΕΥΣΗ 2013" sheetId="3" r:id="rId3"/>
    <sheet name="ΠΡΟΣΑΡΤΗΜΑ 2013" sheetId="4" r:id="rId4"/>
  </sheets>
  <externalReferences>
    <externalReference r:id="rId7"/>
  </externalReferences>
  <definedNames>
    <definedName name="_xlnm.Print_Area" localSheetId="1">'ΑΠΟΤΕΛΕΣΜΑΤΑ 2013'!$A$1:$M$41</definedName>
    <definedName name="_xlnm.Print_Area" localSheetId="2">'ΓΕΝΙΚΗ ΕΚΜΕΤΑΛΛΕΥΣΗ 2013'!$A$1:$M$41</definedName>
    <definedName name="_xlnm.Print_Area" localSheetId="0">'ΙΣΟΛΟΓΙΣΜΟΣ 2013'!$A$1:$M$42</definedName>
    <definedName name="_xlnm.Print_Area" localSheetId="3">'ΠΡΟΣΑΡΤΗΜΑ 2013'!$A$351:$L$412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makis.mandalos</author>
    <author>Makman</author>
  </authors>
  <commentList>
    <comment ref="J33" authorId="0">
      <text>
        <r>
          <rPr>
            <b/>
            <sz val="8"/>
            <rFont val="Tahoma"/>
            <family val="2"/>
          </rPr>
          <t>makis.mandalos:</t>
        </r>
        <r>
          <rPr>
            <sz val="8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2"/>
          </rPr>
          <t>makis.mandalos:</t>
        </r>
        <r>
          <rPr>
            <sz val="8"/>
            <rFont val="Tahoma"/>
            <family val="2"/>
          </rPr>
          <t xml:space="preserve">
</t>
        </r>
      </text>
    </comment>
    <comment ref="B40" authorId="1">
      <text>
        <r>
          <rPr>
            <b/>
            <sz val="9"/>
            <rFont val="Tahoma"/>
            <family val="0"/>
          </rPr>
          <t>Makman: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<sst xmlns="http://schemas.openxmlformats.org/spreadsheetml/2006/main" count="568" uniqueCount="389">
  <si>
    <t>(66) Οι από αυτές ενσωματωμένες στο λειτουργικό κόστος</t>
  </si>
  <si>
    <t>Έξοδα επομένων χρήσεων, διάφοροι φόροι και τέλη</t>
  </si>
  <si>
    <t>Έξοδα επομένων χρήσεων, διάφορα έξοδα διαφήμισης</t>
  </si>
  <si>
    <t>Αγορές υπό τακτοποίηση</t>
  </si>
  <si>
    <t>Έσοδα χρήσεως εισπρακτέα</t>
  </si>
  <si>
    <t>Αγορές υπό παραλαβή</t>
  </si>
  <si>
    <t>Αλλότρια περιουσιακά στοιχεία τρίτων.</t>
  </si>
  <si>
    <t xml:space="preserve">     1. (50) Προμηθευτές</t>
  </si>
  <si>
    <t xml:space="preserve">     3. (52) Τράπεζες λογ.βραχυπροθέσμων υποχρεώσεων</t>
  </si>
  <si>
    <t xml:space="preserve">     5. (54) Υποχρεώσεις από φόρους και τέλη</t>
  </si>
  <si>
    <t>Σύνολο υποχρεώσεων (ΓΙΙ)</t>
  </si>
  <si>
    <t>ΓΕΝΙΚΟ ΣΥΝΟΛΟ ΠΑΘΗΤΙΚΟΥ (Α+Β+Γ+Δ)</t>
  </si>
  <si>
    <t xml:space="preserve">     4. (16.13, 16.17, 16.19) Λοιπά έξοδα εγκατάστασης</t>
  </si>
  <si>
    <t>Σύνολο ακινητοποιήσεων (ΓΙΙ)</t>
  </si>
  <si>
    <t>Σύνολο παγίου ενεργητικού (ΓΙΙ+ΓΙΙΙ)</t>
  </si>
  <si>
    <t xml:space="preserve">     1. (30) Πελάτες</t>
  </si>
  <si>
    <t xml:space="preserve">   11. (33 υπόλ.) Χρεώστες διάφοροι</t>
  </si>
  <si>
    <t xml:space="preserve">     1. (38.00) Ταμείο</t>
  </si>
  <si>
    <t xml:space="preserve">     3. (38.03) Καταθέσεις όψεως και προθεσμίας</t>
  </si>
  <si>
    <t>Σύνολο κυκλοφορούντος ενεργητικού (ΔΙ+ΔΙΙ+ΔΙV)</t>
  </si>
  <si>
    <t>ΓΕΝΙΚΟ ΣΥΝΟΛΟ ΕΝΕΡΓΗΤΙΚΟΥ (Β+Γ+Δ+Ε)</t>
  </si>
  <si>
    <t xml:space="preserve">   1. Αποθέματα έναρξης χρήσης</t>
  </si>
  <si>
    <t xml:space="preserve">   2. Αγορές χρήσης</t>
  </si>
  <si>
    <t xml:space="preserve"> V. Αποτελέσματα εις νέο</t>
  </si>
  <si>
    <t>ΣΥΝΟΛΟ ΧΡΕΩΣΕΩΣ</t>
  </si>
  <si>
    <t>ΣΥΝΟΛΟ ΠΙΣΤΩΣΕΩΣ</t>
  </si>
  <si>
    <t>Μείον : (80.00) Κόστος πωληθέντων</t>
  </si>
  <si>
    <t xml:space="preserve">     1. (16.10) 'Εξοδα ιδρύσεως και πρώτης εγκατάστασης</t>
  </si>
  <si>
    <t xml:space="preserve">     6. (14) 'Επιπλα και λοιπός εξοπλισμός</t>
  </si>
  <si>
    <t xml:space="preserve">  ΙΙ. Πλέον : 'Εκτακτα αποτελέσματα</t>
  </si>
  <si>
    <t xml:space="preserve">     1. (81.01) 'Εκτακτα και ανόργανα έσοδα</t>
  </si>
  <si>
    <t xml:space="preserve">     Μείον : 'Εκτακτα αποτελέσματα</t>
  </si>
  <si>
    <t xml:space="preserve">     1. (81.00) 'Εκτακτα και ανόργανα έξοδα</t>
  </si>
  <si>
    <t xml:space="preserve">     3. (82.00) 'Εξοδα προηγουμένων χρήσεων</t>
  </si>
  <si>
    <t xml:space="preserve">     2. (56.01) 'Εξοδα χρήσεως δεδουλευμένα</t>
  </si>
  <si>
    <t xml:space="preserve">                - (64.07) 'Εντυπα και γραφική ύλη</t>
  </si>
  <si>
    <t xml:space="preserve">                - (64.09) 'Εξοδα δημοσιεύσεων</t>
  </si>
  <si>
    <t xml:space="preserve">       - (70) Εμπορευμάτων</t>
  </si>
  <si>
    <t xml:space="preserve">       - (76) 'Εσοδα κεφαλαίων</t>
  </si>
  <si>
    <t xml:space="preserve">     1. (36.00) 'Εξοδα επομένων χρήσεων</t>
  </si>
  <si>
    <t xml:space="preserve">      (70+71+72+73) Κύκλος εργασιών (πωλήσεις)</t>
  </si>
  <si>
    <t xml:space="preserve">     1. (86.00.0200) Εξοδα διοικητικής λειτουργίας</t>
  </si>
  <si>
    <t xml:space="preserve">     3. (86.00.0400) Εξοδα λειτουργίας διαθέσεως</t>
  </si>
  <si>
    <t xml:space="preserve">     3. (86.01.0900) Χρεωστικοί τόκοι και συναφή έξοδα</t>
  </si>
  <si>
    <t>Σύνολο αρχικών αποθεμάτων και αγορών</t>
  </si>
  <si>
    <t>Συνολικά έσοδα</t>
  </si>
  <si>
    <t>Ανάλυση των εκτάκτων και ανοργάνων εξόδων και εσόδων.</t>
  </si>
  <si>
    <t>Έσοδα προηγουμένων χρήσεων</t>
  </si>
  <si>
    <t>Έκτακτα κέρδη</t>
  </si>
  <si>
    <t>Έκτακτα και ανόργανα έσοδα</t>
  </si>
  <si>
    <t>1. Έκτακτα έσοδα</t>
  </si>
  <si>
    <t>Έσοδα από προβλέψεις προηγουμένων χρήσεων</t>
  </si>
  <si>
    <t>2. Έκτακτα έξοδα</t>
  </si>
  <si>
    <t>Έκτακτα και ανόργανα έξοδα</t>
  </si>
  <si>
    <t>Έκτακτες ζημίες</t>
  </si>
  <si>
    <t>Έξοδα προηγουμένων χρήσεων</t>
  </si>
  <si>
    <t>Προβλέψεις για έκτακτους κινδύνους</t>
  </si>
  <si>
    <t>Παρ.12</t>
  </si>
  <si>
    <t>Αποτελέσματα χρήσης</t>
  </si>
  <si>
    <t>2. Εμπορικής δραστηριότητας</t>
  </si>
  <si>
    <t>1. Βιομηχανικής δραστηριότητας</t>
  </si>
  <si>
    <t>(α) Άρθρο 43α παρ.1-η</t>
  </si>
  <si>
    <t>(β) Άρθρο 43α παρ.1-θ</t>
  </si>
  <si>
    <t>2. Μέσος όρος προσωπικού κατά κατηγορίες</t>
  </si>
  <si>
    <t>"αποτελέσματα χρήσης".</t>
  </si>
  <si>
    <t>Παρέκκλιση από την αρχή του αμετάβλητου της δομής εμφανίσεως του ισολογισμού και του λογαριασμού</t>
  </si>
  <si>
    <t>(ζ) Άρθρο 43β παρ.2</t>
  </si>
  <si>
    <t>Οι οικονομικές καταστάσεις δημοσιεύτηκαν σε ευρώ.</t>
  </si>
  <si>
    <t>Βάσεις μετατροπής σε ευρώ περιουσιακών στοιχείων εκφρασμένων σε ξένο νόμισμα (Ξ.Ν) και ο λογιστικός χει-</t>
  </si>
  <si>
    <t>3. Αμοιβές και έξοδα προσωπικού</t>
  </si>
  <si>
    <t>Διοικητικό προσωπικό</t>
  </si>
  <si>
    <t>Εργατοτεχνικό προσωπικό</t>
  </si>
  <si>
    <t>Παρ.11</t>
  </si>
  <si>
    <t>Αμοιβές, προκαταβολές και πιστώσεις σε όργανα διοικήσεως</t>
  </si>
  <si>
    <t>Αμοιβές μελών οργάνων διοικήσεως και διευθύνσεως της εταιρείας.</t>
  </si>
  <si>
    <t>Κύκλος εργασιών κατά κατηγορίες δραστηριότητας και γεωγραφικές αγορές.</t>
  </si>
  <si>
    <t>Δεν δόθησαν.</t>
  </si>
  <si>
    <t>(α) Άρθρο 43α παρ.1-ιγ (όπως τροποποιήθηκε με το αρθ.3 του ΠΔ 325/1994)</t>
  </si>
  <si>
    <t>Δεν υπάρχουν.</t>
  </si>
  <si>
    <t>(β) Άρθρο 43α παρ.1-ιγ</t>
  </si>
  <si>
    <t>(γ) Άρθρο 43α παρ.1-ιδ</t>
  </si>
  <si>
    <t>(γ) Άρθρο 42ε παρ.15-β</t>
  </si>
  <si>
    <t>Παρ.13</t>
  </si>
  <si>
    <t>(δ) Άρθρο 43α παρ.1-ιζ</t>
  </si>
  <si>
    <t>Παρ.10</t>
  </si>
  <si>
    <t>Χορηγηθείσες εγγυήσεις και εμπράγματες ασφάλειες</t>
  </si>
  <si>
    <t>Άρθρο 42ε παρ.9</t>
  </si>
  <si>
    <t>Εγγυήσεις και εμπράγματες ασφάλειες που χορηγήθηκαν από την εταιρεία.</t>
  </si>
  <si>
    <t>Παρ.9</t>
  </si>
  <si>
    <t>Λογαριασμοί τάξεως</t>
  </si>
  <si>
    <t>Άρθρο 42ε παρ.11</t>
  </si>
  <si>
    <t>Δεν υπάρχει.</t>
  </si>
  <si>
    <t>Παρ.8</t>
  </si>
  <si>
    <t>Μεταβατικοί λογαριασμοί</t>
  </si>
  <si>
    <t>Άρθρο 42ε παρ.12</t>
  </si>
  <si>
    <t>Παρ.7</t>
  </si>
  <si>
    <t>Προβλέψεις και υποχρεώσεις</t>
  </si>
  <si>
    <t>Ανάλυση του λογαριασμού "Λοιπές προβλέψεις".</t>
  </si>
  <si>
    <t>(α) Άρθρο 42ε παρ.14 εδάφ. δ'</t>
  </si>
  <si>
    <t>(β) Άρθρο 43α παρ.1-ζ</t>
  </si>
  <si>
    <t>(γ) Άρθρο 43α παρ.1-ιβ</t>
  </si>
  <si>
    <t>(δ) Άρθρο 43α παρ.1-στ</t>
  </si>
  <si>
    <t>Μακροπρόθεσμες υποχρεώσεις πάνω από 2 έτη.</t>
  </si>
  <si>
    <t>(ε) Άρθρο 43α παρ.1-στ</t>
  </si>
  <si>
    <t>Υποχρεώσεις με εμπράγματες ασφάλειες.</t>
  </si>
  <si>
    <t>Παρ.6</t>
  </si>
  <si>
    <t>Μετοχικό κεφάλαιο</t>
  </si>
  <si>
    <t>(α) Άρθρο 43α παρ.1-δ</t>
  </si>
  <si>
    <t>Κατηγορίες μετοχών, στις οποίες διαιρείται το μετοχικό κεφάλαιο.</t>
  </si>
  <si>
    <t>(β) Άρθρο 43α παρ.1-γ</t>
  </si>
  <si>
    <t>Εκδοθείσες μετοχές μέσα στη χρήση για αύξηση κεφαλαίου.</t>
  </si>
  <si>
    <t>(γ) Άρθρο 43α παρ.1-ε και 42ε παρ.10</t>
  </si>
  <si>
    <t xml:space="preserve">         (95.000 μετοχές του € 1,00 (ευρώ)</t>
  </si>
  <si>
    <t>( + ) (88.02) Υπόλοιπο αποτελεσμάτων (ζημιών)</t>
  </si>
  <si>
    <t>Εκδοθέντες τίτλοι και ενσωματωμένα σ' αυτούς δικαιώματα.</t>
  </si>
  <si>
    <t>(δ) Άρθρο 43α παρ.1-ιστ</t>
  </si>
  <si>
    <t>Απόκτηση ίδιων μετοχών μέσα στην παρούσα χρήση.</t>
  </si>
  <si>
    <t>Δεν αποκτήθηκαν.</t>
  </si>
  <si>
    <t>Παρ.5</t>
  </si>
  <si>
    <t>Αποθέματα</t>
  </si>
  <si>
    <t>(α) Άρθρο 43α παρ.1-ια</t>
  </si>
  <si>
    <t>Παρ.4</t>
  </si>
  <si>
    <t>Συμμετοχές</t>
  </si>
  <si>
    <t>(α) Άρθρο 43α παρ.1-β</t>
  </si>
  <si>
    <t>Η εταιρεία δεν συμμετέχει στο μετοχικό κεφάλαιο άλλων εταιρειών.</t>
  </si>
  <si>
    <t>Παρ.3</t>
  </si>
  <si>
    <t>Πάγιο ενεργητικό και έξοδα εγκατάστασης</t>
  </si>
  <si>
    <t>(α) Άρθρο 42ε παρ.8</t>
  </si>
  <si>
    <t>Μεταβολές παγίων στοιχείων και εξόδων εγκαταστάσεως (πολυετούς απόσβεσης).</t>
  </si>
  <si>
    <t>1. Γήπεδα-Οικόπεδα</t>
  </si>
  <si>
    <t>2. Κτίρια-Τεχνικά Έργα</t>
  </si>
  <si>
    <t>3. Μηχανήματα-Τεχνικές Εγκαταστάσεις</t>
  </si>
  <si>
    <t>4. Μεταφορικά Μέσα</t>
  </si>
  <si>
    <t>5. Επιπλα και Λοιπός Εξοπλισμός</t>
  </si>
  <si>
    <t>Αξία Κτήσης</t>
  </si>
  <si>
    <t>Αγορές Χρήσης</t>
  </si>
  <si>
    <t>Συνολικές Αποσβέσεις</t>
  </si>
  <si>
    <t>(β) Άρθρο 43 παρ.5-δ</t>
  </si>
  <si>
    <t>Ανάλυση πρόσθετων αποσβέσεων.</t>
  </si>
  <si>
    <t>Δεν έγιναν.</t>
  </si>
  <si>
    <t>(γ) Άρθρο 43 παρ.5-ε</t>
  </si>
  <si>
    <t>Προβλέψεις για υποτίμηση ενσωμάτων παγίων περιουσιακών στοιχείων.</t>
  </si>
  <si>
    <t>Δεν σχηματίστηκαν.</t>
  </si>
  <si>
    <t>(δ) Άρθρο 43 παρ.3-ε</t>
  </si>
  <si>
    <t>(ε) Άρθρο 43 παρ.3-γ</t>
  </si>
  <si>
    <t>(στ) Άρθρο 43 παρ.4 εδάφ.α΄και β΄</t>
  </si>
  <si>
    <t>Παρ.2</t>
  </si>
  <si>
    <t>Αποτίμηση περιουσιακών στοιχείων</t>
  </si>
  <si>
    <t>(α) Άρθρο 43α παρ.1-α</t>
  </si>
  <si>
    <t>1. Μέσος όρος προσωπικού:</t>
  </si>
  <si>
    <t>Παρ.1</t>
  </si>
  <si>
    <t>(α) Άρθρο 42α παρ.3</t>
  </si>
  <si>
    <t>Υπεραξία επιχειρήσεως (Good Will)</t>
  </si>
  <si>
    <t>Έξοδα αυξήσεως κεφαλαίου</t>
  </si>
  <si>
    <t>Έξοδα αναδιοργάνωσης</t>
  </si>
  <si>
    <t>Λοιπά έξοδα πολυετούς απόσβεσης</t>
  </si>
  <si>
    <t>Προβλέψεις για αποζημείωση προσωπικού</t>
  </si>
  <si>
    <t>Προβλέψεις για επισφαλείς απαιτήσεις</t>
  </si>
  <si>
    <t>Προβλέψεις για έξοδα προηγουμένων χρήσεων</t>
  </si>
  <si>
    <t>Προβλέψεις για εξαιρετικούς κινδύνους και έκτακτα έξοδα</t>
  </si>
  <si>
    <t xml:space="preserve">                    προηγουμένων χρήσεων </t>
  </si>
  <si>
    <t xml:space="preserve">     1. (10) Γήπεδα-οικόπεδα</t>
  </si>
  <si>
    <t>(88.98) Σύνολο ζημιών χρήσεως εις νέο</t>
  </si>
  <si>
    <t xml:space="preserve">     1. (42.01) Υπόλοιπο ζημιών χρήσεως εις νέο</t>
  </si>
  <si>
    <t>Υπόλοιπο ζημιών εις νέο</t>
  </si>
  <si>
    <t>ΕΥΘΥΜΙΟΣ Κ.ΜΑΝΔΑΛΟΣ</t>
  </si>
  <si>
    <t>ΑΔΤ ΑΑ 009020</t>
  </si>
  <si>
    <r>
      <t xml:space="preserve">2. Με βάση το άρθρο 10 του Ν.2065/1992 </t>
    </r>
    <r>
      <rPr>
        <b/>
        <i/>
        <u val="single"/>
        <sz val="12"/>
        <rFont val="Arial Greek"/>
        <family val="0"/>
      </rPr>
      <t xml:space="preserve">δεν έγινε </t>
    </r>
    <r>
      <rPr>
        <b/>
        <i/>
        <sz val="12"/>
        <rFont val="Arial Greek"/>
        <family val="2"/>
      </rPr>
      <t>πρόβλεψη για συναλλαγματικές διαφορές από αποτίμηση υποχρεώσεων</t>
    </r>
  </si>
  <si>
    <t xml:space="preserve">    σε ξένο νόμισμα.</t>
  </si>
  <si>
    <t>Ο Λογιστής</t>
  </si>
  <si>
    <t>υπάρχουν και δεν μεταφέρθηκαν στα αποτελέσματα χρήσης.</t>
  </si>
  <si>
    <t>Σύννομη κατάρτιση και δομή των οικονομικών καταστάσεων - Παρεκκλίσεις που έγιναν χάριν</t>
  </si>
  <si>
    <t>Έξοδα χρήσεως δεδουλευμένα, αμοιβές και έξοδα προσωπικού</t>
  </si>
  <si>
    <t>Έξοδα χρήσεως δεδουλευμένα, αμοιβές και έξοδα τρίτων</t>
  </si>
  <si>
    <t>Έξοδα χρήσεως δεδουλευμένα, παροχές τρίτων</t>
  </si>
  <si>
    <t>Έξοδα χρήσεως δεδουλευμένα, φόροι και τέλη</t>
  </si>
  <si>
    <t>Έξοδα χρήσεως δεδουλευμένα, διάφορα έξοδα</t>
  </si>
  <si>
    <t>Έξοδα χρήσεως δεδουλευμένα, τόκοι και συναφή έξοδα</t>
  </si>
  <si>
    <t>Έξοδα χρήσεως δεδουλευμένα, αποσβέσεις παγίων στοιχείων</t>
  </si>
  <si>
    <t>ΝΤΕΣΑΡΚΟ ΚΑΤΑΣΚΕΥΑΣΤΙΚΗ ΚΑΙ ΤΕΧΝΙΚΗ ΑΝΩΝΥΜΗ ΕΤΑΙΡΕΙΑ</t>
  </si>
  <si>
    <t>ΑΡ.Μ.Α.Ε Νο.62583/04/Β/07/35</t>
  </si>
  <si>
    <t>Μαρκόπουλο Αττικής</t>
  </si>
  <si>
    <t>ΑΡ.Μ.Α.Ε  Νο. 62583/04/Β/07/35</t>
  </si>
  <si>
    <t>Κοινές μετοχές ονομαστικής αξίας  € 1,00 ευρώ (εκάστη)</t>
  </si>
  <si>
    <t>&amp; Διευθύνων Σύμβουλος του Δ.Σ</t>
  </si>
  <si>
    <t>Ο Πρόεδρος</t>
  </si>
  <si>
    <t>ΓΕΩΡΓΙΟΣ Χ.ΧΡΥΣΑΝΘΑΚΟΠΟΥΛΟΣ</t>
  </si>
  <si>
    <t xml:space="preserve">          ΑΔΤ  ΑΒ 572095</t>
  </si>
  <si>
    <t>ΝΙΚΟΛΑΟΣ ΗΛ.ΒΛΑΧΟΣ</t>
  </si>
  <si>
    <t>ΑΔΤ Ν 080164</t>
  </si>
  <si>
    <t>Αναπληρωτής Διευθύνων Σύμβουλος του Δ.Σ</t>
  </si>
  <si>
    <t>ΤΗΣ ΕΤΑΙΡΕΙΑΣ ΝΤΕΣΑΡΚΟ ΚΑΤΑΣΚΕΥΑΣΤΙΚΗ ΚΑΙ ΤΕΧΝΙΚΗ ΑΝΩΝΥΜΗ ΕΤΑΙΡΕΙΑ</t>
  </si>
  <si>
    <t xml:space="preserve"> ΙI. Διαφορά από έκδοση μετοχών υπέρ το άρτιο</t>
  </si>
  <si>
    <t xml:space="preserve">     1. (41.00) Καταβλημένη διαφορά από έκδοση μετοχών υπέρ το άρτιο</t>
  </si>
  <si>
    <t xml:space="preserve">       - (23) Παραγωγή σε εξέλιξη</t>
  </si>
  <si>
    <t xml:space="preserve">     3. (23) Παραγωγή σε εξέλιξη</t>
  </si>
  <si>
    <t>Δεν έγινε.</t>
  </si>
  <si>
    <t>(β) Άρθρο 42β παρ.1</t>
  </si>
  <si>
    <t>(γ) Άρθρο 42β παρ.2</t>
  </si>
  <si>
    <t>Δεν συνέτρεξε τέτοια περίπτωση.</t>
  </si>
  <si>
    <t>(δ) Άρθρο 42β παρ.3</t>
  </si>
  <si>
    <t>(ε) Άρθρο 42β παρ.4</t>
  </si>
  <si>
    <t>(στ) Άρθρο 42β παρ.5</t>
  </si>
  <si>
    <t>(βάσει των διατάξεων του κωδικοπ.Ν.2190/1920, όπως ισχύει)</t>
  </si>
  <si>
    <t>(β) Άρθρο 43α παρ.1-α</t>
  </si>
  <si>
    <t>Παρέκκλιση των μεθόδων αποτίμησης και τις βασικές αρχές αποτιμήσεως.</t>
  </si>
  <si>
    <t>(δ) Άρθρο 43 παρ.7-β</t>
  </si>
  <si>
    <t>(γ) Άρθρο 43 παρ.2</t>
  </si>
  <si>
    <t>(ε) Άρθρο 43 παρ.7-γ</t>
  </si>
  <si>
    <t>(ε) Άρθρο 43 παρ.9</t>
  </si>
  <si>
    <t>Σελίδα - 1 -</t>
  </si>
  <si>
    <t>Εσωτερικού</t>
  </si>
  <si>
    <t>Εξωτερικού</t>
  </si>
  <si>
    <t>Διοικητικό (υπαλληλικό) προσωπικό</t>
  </si>
  <si>
    <t>Εργατικό προσωπικό</t>
  </si>
  <si>
    <t>Μισθοί</t>
  </si>
  <si>
    <t>Εργοδοτικές εισφορές</t>
  </si>
  <si>
    <t>Λοιπές παροχές προσωπικού</t>
  </si>
  <si>
    <t>Σελίδα - 2 -</t>
  </si>
  <si>
    <t>Διαφορές από υποτίμηση κυκλοφορούντων στοιχείων ενεργητικού και λόγοι στους οποίους οφείλονται.</t>
  </si>
  <si>
    <t>Σελίδα - 3 -</t>
  </si>
  <si>
    <t>Σελίδα - 4 -</t>
  </si>
  <si>
    <t>Σελίδα - 5 -</t>
  </si>
  <si>
    <t>Πωλήσεις</t>
  </si>
  <si>
    <t>Αναπ/στη Αξία</t>
  </si>
  <si>
    <t>1. Συμμετοχές στο κεφάλαιο άλλων επιχειρήσεων με ποσοστό μεγαλύτερο από 10%.</t>
  </si>
  <si>
    <t>(β) Άρθρο 43α παρ.1-ι</t>
  </si>
  <si>
    <t xml:space="preserve"> </t>
  </si>
  <si>
    <t>Β. ΕΞΟΔΑ ΕΓΚΑΤΑΣΤΑΣΗΣ</t>
  </si>
  <si>
    <t xml:space="preserve">  Ι. Κεφάλαιο μετοχικό</t>
  </si>
  <si>
    <t xml:space="preserve">     1. (40.00) Καταβλημένο μετοχικό κεφάλαιο</t>
  </si>
  <si>
    <t xml:space="preserve">       - (73) Υπηρεσιών (έσοδα από παροχή υπηρεσιών)</t>
  </si>
  <si>
    <t>Σύνολο ιδίων κεφαλαίων (AI+AIV+AV)</t>
  </si>
  <si>
    <t xml:space="preserve">       - (68) Προβλέψεις εκμετάλλευσης</t>
  </si>
  <si>
    <t>(80.00) Κέρδη εκμετάλλευσης</t>
  </si>
  <si>
    <t>(80.00) Ζημίες εκμετάλλευσης</t>
  </si>
  <si>
    <t xml:space="preserve">      (80.01) Μικτά αποτελέσματα (κέρδη) εκμετάλλευσης</t>
  </si>
  <si>
    <t xml:space="preserve">     1. (74, 75) 'Αλλα έσοδα εκμετάλλευσης</t>
  </si>
  <si>
    <t xml:space="preserve">     1. (81.02) 'Εσοδα προηγουμένων χρήσεων</t>
  </si>
  <si>
    <t xml:space="preserve">                - (64.00) 'Εξοδα μεταφορών</t>
  </si>
  <si>
    <t>Πωλήσεις-Μειώσεις</t>
  </si>
  <si>
    <t>Ε  Ν  Ε  Ρ  Γ  Η  Τ  Ι  Κ  Ο</t>
  </si>
  <si>
    <t>Π  Α  Θ  Η  Τ  Ι  Κ  Ο</t>
  </si>
  <si>
    <t>ΠΟΣΑ ΚΛΕΙΟΜ.</t>
  </si>
  <si>
    <t>ΠΟΣΑ ΠΡΟΗΓ.</t>
  </si>
  <si>
    <t>ΚΑΤΑΣΤΑΣΗ ΛΟΓΑΡΙΑΣΜΟΥ ΓΕΝΙΚΗΣ ΕΚΜΕΤΑΛΛΕΥΣΗΣ</t>
  </si>
  <si>
    <t>ΑΞΙΑ ΚΤΗΣΕΩΣ</t>
  </si>
  <si>
    <t>ΑΠΟΣΒΕΣΕΙΣ</t>
  </si>
  <si>
    <t>ΑΝΑΠ/ΣΤΗ ΑΞΙΑ</t>
  </si>
  <si>
    <t>Χ  Ρ  Ε  Ω  Σ  Η</t>
  </si>
  <si>
    <t>Π  Ι  Σ  Τ  Ω  Σ  Η</t>
  </si>
  <si>
    <t>Α. ΙΔΙΑ ΚΕΦΑΛΑΙΑ</t>
  </si>
  <si>
    <t xml:space="preserve">   1. Πωλήσεις (κύκλος εργασιών)</t>
  </si>
  <si>
    <t>Γ. ΠΑΓΙΟ ΕΝΕΡΓΗΤΙΚΟ</t>
  </si>
  <si>
    <t xml:space="preserve"> ΙΙ. Ενσώματες ακινητοποιήσεις</t>
  </si>
  <si>
    <t>Σύνολο πωλήσεων και οργανικών εσόδων</t>
  </si>
  <si>
    <t xml:space="preserve">   3. Μείον : Αποθέματα τέλους χρήσης</t>
  </si>
  <si>
    <t>Αγορές και διαφορά αποθεμάτων</t>
  </si>
  <si>
    <t>ΙΙΙ. Συμμετοχές και άλλες μακροπρόθεσμες</t>
  </si>
  <si>
    <t>Κόστος πωληθέντων</t>
  </si>
  <si>
    <t xml:space="preserve">   4. Οργανικά έξοδα</t>
  </si>
  <si>
    <t>Δ.  ΚΥΚΛΟΦΟΡΟΥΝ ΕΝΕΡΓΗΤΙΚΟ</t>
  </si>
  <si>
    <t>Γ. ΥΠΟΧΡΕΩΣΕΙΣ</t>
  </si>
  <si>
    <t xml:space="preserve">  Ι. Αποθέματα </t>
  </si>
  <si>
    <t xml:space="preserve"> IΙ. Βραχυπρόθεσμες υποχρεώσεις</t>
  </si>
  <si>
    <t xml:space="preserve"> II. Απαιτήσεις</t>
  </si>
  <si>
    <t>Σύνολο οργανικών εξόδων</t>
  </si>
  <si>
    <t>Συνολικό κόστος</t>
  </si>
  <si>
    <t xml:space="preserve"> IV. Διαθέσιμα</t>
  </si>
  <si>
    <t>Δ. ΜΕΤΑΒΑΤΙΚΟΙ ΛΟΓΑΡΙΑΣΜΟΙ ΠΑΘΗΤΙΚΟΥ</t>
  </si>
  <si>
    <t>Ε. ΜΕΤΑΒΑΤΙΚΟΙ ΛΟΓΑΡΙΑΣΜΟΙ ΕΝΕΡΓΗΤΙΚΟΥ</t>
  </si>
  <si>
    <t>ΚΑΤΑΣΤΑΣΗ ΛΟΓΑΡΙΑΣΜΟΥ ΑΠΟΤΕΛΕΣΜΑΤΩΝ</t>
  </si>
  <si>
    <t>Πλέον :</t>
  </si>
  <si>
    <t>Σύνολο</t>
  </si>
  <si>
    <t>Μείον :</t>
  </si>
  <si>
    <t>προ φόρων</t>
  </si>
  <si>
    <t xml:space="preserve">   Ι. Αποτελέσματα εκμετάλλευσης</t>
  </si>
  <si>
    <t xml:space="preserve">       - (62) Παροχές τρίτων</t>
  </si>
  <si>
    <t xml:space="preserve">       - (61) Αμοιβές και έξοδα τρίτων</t>
  </si>
  <si>
    <t xml:space="preserve">       - (63) Φόροι και τέλη</t>
  </si>
  <si>
    <t xml:space="preserve">       - (64) Διάφορα έξοδα</t>
  </si>
  <si>
    <t>(66+85) Σύνολο αποσβέσεων παγίων στοιχείων</t>
  </si>
  <si>
    <t xml:space="preserve">       - (74) Επιχορηγήσεις και διάφορα έσοδα πωλήσεων</t>
  </si>
  <si>
    <t xml:space="preserve">   2. Λοιπά οργανικά έσοδα</t>
  </si>
  <si>
    <t xml:space="preserve">                - (64.05) Συνδρομές και εισφορές</t>
  </si>
  <si>
    <t xml:space="preserve">                - (64.08) Υλικά άμεσης ανάλωσης</t>
  </si>
  <si>
    <t xml:space="preserve">                - (64.98) Διάφορα έξοδα</t>
  </si>
  <si>
    <t xml:space="preserve">       - (65) Τόκοι και συναφή έξοδα</t>
  </si>
  <si>
    <t xml:space="preserve">       - (66) Αποσβέσεις παγίων στοιχείων</t>
  </si>
  <si>
    <t xml:space="preserve">     4. (76.03) Πιστωτικοί τόκοι και συναφή έσοδα</t>
  </si>
  <si>
    <t>" Π Ρ Ο Σ Α Ρ Τ Η Μ Α "</t>
  </si>
  <si>
    <t>της αρχής της πραγματικής εικόνας</t>
  </si>
  <si>
    <t>Παρέκκλιση από τις σχετικές διατάξεις περί καταρτίσεως των ετησίων οικονομικών καταστάσεων, που κρίθηκε</t>
  </si>
  <si>
    <t>απαραίτητη για την εμφάνιση, με απόλυτη σαφήνεια, της πραγματικής εικόνας που απαιτεί η διάταξη της παρ.2</t>
  </si>
  <si>
    <t>του άρθρου αυτού.</t>
  </si>
  <si>
    <t>Καταχώριση στον προσιδιάζοντα λογαριασμό στοιχείου σχετιζόμενου με περισσότερους υποχρεωτικούς λογαρια-</t>
  </si>
  <si>
    <t>σμούς.</t>
  </si>
  <si>
    <t>Προσαρμογή στη δομή και στους τίτλους των λογαριασμών με αραβική αρίθμηση, όταν η ειδική φύση της επιχεί-</t>
  </si>
  <si>
    <t>ρησης το απαιτεί.</t>
  </si>
  <si>
    <t>Συμπτύξεις λογαριασμών του ισολογισμού που αντιστοιχούν σε αραβικούς αριθμούς, για τις οποίες (συμπτύξεις)</t>
  </si>
  <si>
    <t>συντρέχουν οι προυποθέσεις της διάταξης αυτής.</t>
  </si>
  <si>
    <t>Αναμορφώσεις κονδυλίων προηγουμένης χρήσης για να καταστούν ομοειδή και συγκρίσιμα με τα αντίστοιχα</t>
  </si>
  <si>
    <t>κονδύλια της κλειόμενης χρήσης.</t>
  </si>
  <si>
    <t>Μέθοδοι αποτιμήσεως των περιουσιακών στοιχείων και υπολογισμού των αποσβέσεων για υποτιμήσεις τους.</t>
  </si>
  <si>
    <t>ρισμός των συναλλαγματικών διαφορών.</t>
  </si>
  <si>
    <t>Αλλαγή μεθόδου υπολογισμού της τιμής κτήσης ή του κόστους παραγωγής των αποθεμάτων ή των κινητών αξιών.</t>
  </si>
  <si>
    <t>Παράθεση της διαφοράς, μεταξύ της αξίας αποτίμησης των αποθεμάτων και κινητών αξιών και της τρέχουσας τι-</t>
  </si>
  <si>
    <t>μής αγοράς τους, εφόσον είναι αξιόλογη.</t>
  </si>
  <si>
    <t>Ανάλυση και επεξήγηση της γενόμενης μέσα στην χρήση, με βάση ειδικό νόμο, αναπροσαρμογής της αξίας των</t>
  </si>
  <si>
    <t>παγίων περιουσιακών στοιχείων και παράθεση της κίνησης του λογαριασμού "Διαφορές αναπροσαρμογής".</t>
  </si>
  <si>
    <t>6. Ασώματες ακινητ.&amp; έξοδα πολ.απόσβεσης</t>
  </si>
  <si>
    <t>Ανάλυση και επεξήγηση των ποσών εξόδων εγκαταστάσεως (πολυετούς απόσβεσης) που αφορούν την χρήση.</t>
  </si>
  <si>
    <t>Έξοδα ιδρύσεως και πρώτης εγκατάστασης</t>
  </si>
  <si>
    <t>Έξοδα τόκων δανείων κατασκευαστικής περιόδου</t>
  </si>
  <si>
    <t>Τα ποσά και ο λογιστικός χειρισμός των συνλλαγματικών διαφορών που προέκυψαν στην παρούσα χρήση κατά</t>
  </si>
  <si>
    <t>Ανάλυση των κονδυλίων των μεταβατικών λογαριασμών "Εξοδα επομένων χρήσεων".</t>
  </si>
  <si>
    <t>Έξοδα επομένων χρήσεων, ασφάλιστρα προσωπικού</t>
  </si>
  <si>
    <t>Έξοδα επομένων χρήσεων, ασφάλιστρα</t>
  </si>
  <si>
    <t>Έξοδα επομένων χρήσεων, τέλη κυκλοφορίας</t>
  </si>
  <si>
    <t>Έξοδα επομένων χρήσεων, συνδρομές και εισφορές</t>
  </si>
  <si>
    <t>Έξοδα επομένων χρήσεων, ενοίκια</t>
  </si>
  <si>
    <t>Ανάλυση των κονδυλίων των μεταβατικών λογαριασμών "Εξοδα χρήσεως δεδουλευμένα".</t>
  </si>
  <si>
    <t>Αχρήστου υλικού</t>
  </si>
  <si>
    <t>την πληρωμή (δόσεων) και/ή την αποτίμηση στο τέλος χρήσης δανείων (ή πιστώσεων), χρησιμοποιηθέντων απο-</t>
  </si>
  <si>
    <t>κλειστικά για κτήσεις παγίων στοιχείων.</t>
  </si>
  <si>
    <t>Ανάλυση και επεξήγηση των κονδυλίων 'Έξοδα ερευνών και ανάπτυξης", "Παραχωρήσεις και δικαιώματα βιομη-</t>
  </si>
  <si>
    <t>χανικής ιδιοκτησίας" και "Υπεραξία επιχειρήσεις (Good Will)".</t>
  </si>
  <si>
    <t>2. Συμμετοχές στο κεφάλαιο άλλων επιχειρήσεων, στις οποίες η εταιρεία είναι απεριόριστα ευθυνόμενος εταίρος.</t>
  </si>
  <si>
    <t>Αποτίμηση αποθεμάτων κατά παρέκκλιση από τους κανόνες αποτιμήσεως του άρθρου 43, για λόγους φορολογικών</t>
  </si>
  <si>
    <t>ελαφρύνσεων.</t>
  </si>
  <si>
    <t>Προβλέψεις για συναλλαγματικές διαφορές ξένου νομίσματος</t>
  </si>
  <si>
    <t>Προβλέψεις λοιπές έκτακτες</t>
  </si>
  <si>
    <t>Οι οικονομικές δεσμεύσεις από συμβάσεις κλπ που δεν εμφανίζονται στους λογαριασμούς τάξεως.  Υποχρεώσεις</t>
  </si>
  <si>
    <t>καταβολής ειδικών μηνιαίων παροχών και οικονομικές δεσμεύσεις για συνδεμένες επιχειρήσεις.</t>
  </si>
  <si>
    <t>Πιθανές οφειλές σημαντικών ποσών φόρων και ποσά φόρων που ενδεχομένως να προκύψουν σε βάρος κλειόμε-</t>
  </si>
  <si>
    <t>νης και των προηγούμενων χρήσεων, εφόσον δεν εμφανίζονται στις της υποχρεώσεις ή στις προβλέψεις.</t>
  </si>
  <si>
    <t>Υποχρεώσεις που δημιουργήθηκαν ή αναλήφθηκαν για βοηθήματα σε αποχωρήσαντα την παρούσα χρήση μέλη</t>
  </si>
  <si>
    <t>οργάνων διοικήσεως και διευθύνσεως της εταιρείας.</t>
  </si>
  <si>
    <t>Δοθείσες προκαταβολές και πιστώσεις σε όργανα διοικήσεως (μέλη διοικητικών συμβουλίων και διαχειριστές).</t>
  </si>
  <si>
    <t>Μέσος όρος του απασχοληθέντος κατά την διάρκεια της χρήσεως προσωπικού και κατηγορίες αυτού, με το συνο-</t>
  </si>
  <si>
    <t>λικό κόστος τους.</t>
  </si>
  <si>
    <t>Άλλες πληροφορίες που απαιτούνται για αρτιότερη πληροφόρηση και εφαρμογή της αρχής της</t>
  </si>
  <si>
    <t>πιστής εικόνας</t>
  </si>
  <si>
    <r>
      <t xml:space="preserve">1. Με βάση το άρθρο 10 του Ν.2065/1992 </t>
    </r>
    <r>
      <rPr>
        <b/>
        <i/>
        <u val="single"/>
        <sz val="12"/>
        <rFont val="Arial Greek"/>
        <family val="2"/>
      </rPr>
      <t>δεν έγινε</t>
    </r>
    <r>
      <rPr>
        <b/>
        <i/>
        <sz val="12"/>
        <rFont val="Arial Greek"/>
        <family val="2"/>
      </rPr>
      <t xml:space="preserve"> πρόβλεψη για επισφαλείς πελάτες.</t>
    </r>
  </si>
  <si>
    <t>Σελίδα - 6 -</t>
  </si>
  <si>
    <t xml:space="preserve">     1. (88.08) Φόρος εισοδήματος</t>
  </si>
  <si>
    <t>(88.99) Κέρδη ή ζημία προς διάθεση</t>
  </si>
  <si>
    <t>Η διάθεση των κερδών γίνεται ως εξής:</t>
  </si>
  <si>
    <t xml:space="preserve">     8. (42.00) Υπόλοιπο ζημιών εις νέο</t>
  </si>
  <si>
    <t xml:space="preserve"> O ΠΡΟΕΔΡΟΣ ΤΟΥ ΔΣ                                             Ο ΑΝΑΠΛΗΡΩΤΗΣ</t>
  </si>
  <si>
    <t>Ο ΛΟΓΙΣΤΗΣ</t>
  </si>
  <si>
    <t>( + ) (88.02) Διαφορές φορολογικού ελέγχου προηγουμένων χρήσεων</t>
  </si>
  <si>
    <t xml:space="preserve">     2. (88.08) Λοιποί μη ενσωματωμένοι στο λειτουργικό κόστος φόροι</t>
  </si>
  <si>
    <t xml:space="preserve">     5. (23) Προκαταβολές γι'αγορές αποθεμάτων</t>
  </si>
  <si>
    <t xml:space="preserve">   &amp; ΔΙΕΥΘΥΝΩΝ ΣΥΜΒΟΥΛΟΣ ΤΟΥ ΔΣ                     ΔΙΕΥΘΥΝΩΝ ΣΥΜΒΟΥΛΟΣ ΤΟΥ ΔΣ</t>
  </si>
  <si>
    <t>Κοινές μετοχές 95.000 Χ € 1,00 ευρώ = € 95.000,00 ευρώ</t>
  </si>
  <si>
    <t>1. Τα πάγια περιουσιακά στοιχεία αποτιμήθηκαν στην αξία της τιμής κτήσεως.</t>
  </si>
  <si>
    <t>2. Δεν συνέτρεξε περίπτωση σχηματισμού προβλέψεων υποτιμήσεως.</t>
  </si>
  <si>
    <t>Χρεωστικές συναλλαγματικές διαφορές:</t>
  </si>
  <si>
    <t>Πιστωτικές συναλλαγματικές διαφορές:</t>
  </si>
  <si>
    <t>(ε) Άρθρο 43α</t>
  </si>
  <si>
    <t>Διαφορά από έκδοση μετοχών υπέρ το άρτιο</t>
  </si>
  <si>
    <t>Η διαφορά από έκδοση μετοχών υπέρ το άρτιο, προκύπτει κατά τη διαδικασία αύξησης κεφαλαίου και εκφράζει τη διαφορά</t>
  </si>
  <si>
    <t>ανάμεσα στην αξία διάθεσης των νέων μετοχών και στη συνολική ονομαστική αξία.  Η υπερ άρτιο διαφορά μπορεί να κεφα-</t>
  </si>
  <si>
    <t>λοποιηθεί με απόφαση της Γενικής Συνέλευσης με καταβολή φόρου συγκέντρωσης κεφαλαίου και διανομή δωρεάν μετοχών.</t>
  </si>
  <si>
    <t>Πωλήσεις Εσωτερικού</t>
  </si>
  <si>
    <t>Πωλήσεις Εξωτερικού</t>
  </si>
  <si>
    <t>Δεν εκδόθηκαν μετοχές μέσα στη χρήση για αύξηση κεφαλαίου</t>
  </si>
  <si>
    <t>Μερικά αποτελέσματα (κέρδη ή ζημία) εκμετάλλευσης</t>
  </si>
  <si>
    <t>Ολικά οργανικά αποτελέσματα (κέρδη ή ζημία) εκμετάλλευσης</t>
  </si>
  <si>
    <t>Οργανικά και έκτακτα αποτελέσματα (κέρδη ή ζημία)</t>
  </si>
  <si>
    <t>(86.99) ΚΑΘΑΡΑ ΑΠΟΤΕΛΕΣΜΑΤΑ (κέρδη ή ζημία) ΧΡΗΣΗΣ</t>
  </si>
  <si>
    <t>(88.01) Καθαρά αποτελέσματα (κέρδη ή ζημία) χρήσης</t>
  </si>
  <si>
    <t xml:space="preserve">                       ΓΕΩΡΓΙΟΣ Χ.ΧΡΥΣΑΝΘΑΚΟΠΟΥΛΟΣ                              ΝΙΚΟΛΑΟΣ ΗΛ.ΒΛΑΧΟΣ</t>
  </si>
  <si>
    <t xml:space="preserve">                                             ΑΔΤ ΑΒ 572095                                               ΑΔΤ Ν 080164</t>
  </si>
  <si>
    <t>ΧΡΗΣΗΣ 2012</t>
  </si>
  <si>
    <t>ΠΟΣΑ ΚΛΕΙΟΜΕΝΗΣ ΧΡΗΣΗΣ 2013</t>
  </si>
  <si>
    <t>ΠΟΣΑ ΠΡΟΗΓΟΥΜ.ΧΡΗΣΗΣ 2012</t>
  </si>
  <si>
    <t>6η.ΕΤΑΙΡΙΚΗ ΧΡΗΣΗ (01 ΙΑΝΟΥΑΡΙΟΥ 2013 - 31 ΔΕΚΕΜΒΡΙΟΥ 2013)</t>
  </si>
  <si>
    <t>ΙΣΟΛΟΓΙΣΜΟΣ ΤΗΣ 31ης.ΔΕΚΕΜΒΡΙΟΥ 2013</t>
  </si>
  <si>
    <t>ΠΟΣΑ ΠΡΟΗΓΟΥΜΕΝΗΣ ΧΡΗΣΗΣ 2012</t>
  </si>
  <si>
    <t>ΧΡΗΣΗΣ 2013</t>
  </si>
  <si>
    <t>ΤΟΥ ΙΣΟΛΟΓΙΣΜΟΥ ΚΑΙ ΤΩΝ ΑΠΟΤΕΛΕΣΜΑΤΩΝ ΧΡΗΣΗΣ ΤΗΣ 31ης.ΔΕΚΕΜΒΡΙΟΥ 2013</t>
  </si>
  <si>
    <t>Τετάρτη, 30 Απριλίου 2014</t>
  </si>
  <si>
    <t>Μαρκόπουλο, 30 Απριλίου 2014</t>
  </si>
  <si>
    <t>1. Απαιτήσεις κι οι υποχρεώσεις σε ξένο νόμισμα (Ξ.Ν) με βάσει την επίσημη τιμή του ξένου νομίσματος της 31/12/2013 δεν</t>
  </si>
  <si>
    <t xml:space="preserve">   11. (53 υπόλ.) Πιστωτές διάφοροι</t>
  </si>
  <si>
    <t>ΧΡΗΣΗΣ 31ης.ΔΕΚΕΜΒΡΙΟΥ 2013</t>
  </si>
  <si>
    <t>(01 ΙΑΝΟΥΑΡΙΟΥ 2013 - 31 ΔΕΚΕΜΒΡΙΟΥ 2013)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</si>
</sst>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72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b/>
      <sz val="13"/>
      <name val="Bookman Old Style"/>
      <family val="1"/>
    </font>
    <font>
      <sz val="22"/>
      <name val="Bookman Old Style"/>
      <family val="1"/>
    </font>
    <font>
      <b/>
      <sz val="17"/>
      <name val="Bookman Old Style"/>
      <family val="1"/>
    </font>
    <font>
      <b/>
      <sz val="20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sz val="16"/>
      <name val="Bookman Old Style"/>
      <family val="1"/>
    </font>
    <font>
      <sz val="30"/>
      <name val="Bookman Old Style"/>
      <family val="1"/>
    </font>
    <font>
      <b/>
      <sz val="22"/>
      <name val="Bookman Old Style"/>
      <family val="1"/>
    </font>
    <font>
      <b/>
      <sz val="15"/>
      <name val="Bookman Old Style"/>
      <family val="1"/>
    </font>
    <font>
      <b/>
      <u val="single"/>
      <sz val="14"/>
      <name val="Bookman Old Style"/>
      <family val="1"/>
    </font>
    <font>
      <b/>
      <sz val="10"/>
      <name val="Bookman Old Style"/>
      <family val="1"/>
    </font>
    <font>
      <b/>
      <u val="double"/>
      <sz val="18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b/>
      <i/>
      <sz val="12"/>
      <name val="Arial Greek"/>
      <family val="2"/>
    </font>
    <font>
      <sz val="12"/>
      <name val="Arial Greek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 Greek"/>
      <family val="2"/>
    </font>
    <font>
      <sz val="18"/>
      <name val="Bookman Old Style"/>
      <family val="1"/>
    </font>
    <font>
      <b/>
      <sz val="8"/>
      <name val="Tahoma"/>
      <family val="2"/>
    </font>
    <font>
      <sz val="8"/>
      <name val="Tahoma"/>
      <family val="2"/>
    </font>
    <font>
      <b/>
      <sz val="22"/>
      <name val="Franklin Gothic Medium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ourier"/>
      <family val="0"/>
    </font>
    <font>
      <sz val="14"/>
      <name val="Bookman Old Style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/>
      <top style="mediumDashed"/>
      <bottom/>
    </border>
    <border>
      <left/>
      <right/>
      <top style="mediumDashed"/>
      <bottom/>
    </border>
    <border>
      <left/>
      <right style="thick"/>
      <top style="mediumDash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/>
      <bottom style="double"/>
    </border>
    <border>
      <left/>
      <right style="medium"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ck"/>
      <right/>
      <top/>
      <bottom style="mediumDashed"/>
    </border>
    <border>
      <left/>
      <right/>
      <top/>
      <bottom style="mediumDashed"/>
    </border>
    <border>
      <left/>
      <right style="thick"/>
      <top/>
      <bottom style="mediumDashed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double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double"/>
      <bottom style="double"/>
    </border>
    <border>
      <left style="double"/>
      <right style="double"/>
      <top style="thin"/>
      <bottom style="thin"/>
    </border>
    <border>
      <left style="medium"/>
      <right style="double"/>
      <top style="double"/>
      <bottom/>
    </border>
    <border>
      <left style="medium"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 style="double"/>
      <top style="thin"/>
      <bottom/>
    </border>
    <border>
      <left/>
      <right style="double"/>
      <top style="thin"/>
      <bottom style="double"/>
    </border>
    <border>
      <left/>
      <right style="double"/>
      <top/>
      <bottom style="double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164" fontId="7" fillId="0" borderId="12" xfId="0" applyFont="1" applyBorder="1" applyAlignment="1">
      <alignment/>
    </xf>
    <xf numFmtId="164" fontId="7" fillId="0" borderId="12" xfId="0" applyFont="1" applyBorder="1" applyAlignment="1">
      <alignment horizontal="centerContinuous"/>
    </xf>
    <xf numFmtId="164" fontId="7" fillId="0" borderId="0" xfId="0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3" fillId="0" borderId="0" xfId="0" applyFont="1" applyAlignment="1">
      <alignment/>
    </xf>
    <xf numFmtId="164" fontId="7" fillId="0" borderId="0" xfId="0" applyFont="1" applyAlignment="1">
      <alignment/>
    </xf>
    <xf numFmtId="164" fontId="19" fillId="0" borderId="0" xfId="0" applyFont="1" applyAlignment="1">
      <alignment/>
    </xf>
    <xf numFmtId="164" fontId="3" fillId="0" borderId="0" xfId="0" applyFont="1" applyAlignment="1">
      <alignment horizontal="left"/>
    </xf>
    <xf numFmtId="164" fontId="20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3" fillId="0" borderId="0" xfId="0" applyFont="1" applyAlignment="1">
      <alignment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/>
    </xf>
    <xf numFmtId="164" fontId="11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3" fillId="0" borderId="16" xfId="0" applyFont="1" applyBorder="1" applyAlignment="1">
      <alignment/>
    </xf>
    <xf numFmtId="164" fontId="19" fillId="0" borderId="17" xfId="0" applyFont="1" applyBorder="1" applyAlignment="1">
      <alignment/>
    </xf>
    <xf numFmtId="164" fontId="11" fillId="0" borderId="18" xfId="0" applyFont="1" applyBorder="1" applyAlignment="1">
      <alignment/>
    </xf>
    <xf numFmtId="164" fontId="19" fillId="0" borderId="18" xfId="0" applyFont="1" applyBorder="1" applyAlignment="1">
      <alignment/>
    </xf>
    <xf numFmtId="164" fontId="3" fillId="0" borderId="18" xfId="0" applyFont="1" applyBorder="1" applyAlignment="1">
      <alignment/>
    </xf>
    <xf numFmtId="164" fontId="19" fillId="0" borderId="19" xfId="0" applyFont="1" applyBorder="1" applyAlignment="1">
      <alignment horizontal="centerContinuous"/>
    </xf>
    <xf numFmtId="164" fontId="19" fillId="0" borderId="20" xfId="0" applyFont="1" applyBorder="1" applyAlignment="1">
      <alignment horizontal="centerContinuous"/>
    </xf>
    <xf numFmtId="164" fontId="13" fillId="0" borderId="18" xfId="0" applyFont="1" applyBorder="1" applyAlignment="1">
      <alignment horizontal="centerContinuous"/>
    </xf>
    <xf numFmtId="164" fontId="20" fillId="0" borderId="16" xfId="0" applyFont="1" applyBorder="1" applyAlignment="1">
      <alignment horizontal="centerContinuous"/>
    </xf>
    <xf numFmtId="164" fontId="7" fillId="0" borderId="21" xfId="0" applyFont="1" applyBorder="1" applyAlignment="1">
      <alignment horizontal="centerContinuous"/>
    </xf>
    <xf numFmtId="164" fontId="7" fillId="0" borderId="19" xfId="0" applyFont="1" applyBorder="1" applyAlignment="1">
      <alignment horizontal="centerContinuous"/>
    </xf>
    <xf numFmtId="164" fontId="7" fillId="0" borderId="20" xfId="0" applyFont="1" applyBorder="1" applyAlignment="1">
      <alignment horizontal="centerContinuous"/>
    </xf>
    <xf numFmtId="164" fontId="3" fillId="0" borderId="14" xfId="0" applyFont="1" applyBorder="1" applyAlignment="1">
      <alignment horizontal="left"/>
    </xf>
    <xf numFmtId="164" fontId="3" fillId="0" borderId="0" xfId="0" applyFont="1" applyAlignment="1">
      <alignment horizontal="centerContinuous"/>
    </xf>
    <xf numFmtId="164" fontId="3" fillId="0" borderId="19" xfId="0" applyFont="1" applyBorder="1" applyAlignment="1">
      <alignment horizontal="centerContinuous"/>
    </xf>
    <xf numFmtId="164" fontId="19" fillId="0" borderId="19" xfId="0" applyFont="1" applyBorder="1" applyAlignment="1" quotePrefix="1">
      <alignment horizontal="centerContinuous"/>
    </xf>
    <xf numFmtId="164" fontId="19" fillId="0" borderId="14" xfId="0" applyFont="1" applyBorder="1" applyAlignment="1" quotePrefix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16" xfId="0" applyFont="1" applyBorder="1" applyAlignment="1">
      <alignment/>
    </xf>
    <xf numFmtId="164" fontId="22" fillId="0" borderId="0" xfId="0" applyFont="1" applyAlignment="1">
      <alignment horizontal="left"/>
    </xf>
    <xf numFmtId="164" fontId="4" fillId="0" borderId="18" xfId="0" applyFont="1" applyBorder="1" applyAlignment="1">
      <alignment/>
    </xf>
    <xf numFmtId="164" fontId="22" fillId="0" borderId="16" xfId="0" applyFont="1" applyBorder="1" applyAlignment="1">
      <alignment/>
    </xf>
    <xf numFmtId="164" fontId="22" fillId="0" borderId="18" xfId="0" applyFont="1" applyBorder="1" applyAlignment="1">
      <alignment/>
    </xf>
    <xf numFmtId="164" fontId="3" fillId="0" borderId="0" xfId="0" applyFont="1" applyBorder="1" applyAlignment="1">
      <alignment horizontal="centerContinuous"/>
    </xf>
    <xf numFmtId="164" fontId="19" fillId="0" borderId="22" xfId="0" applyFont="1" applyBorder="1" applyAlignment="1">
      <alignment/>
    </xf>
    <xf numFmtId="164" fontId="3" fillId="0" borderId="23" xfId="0" applyFont="1" applyBorder="1" applyAlignment="1">
      <alignment horizontal="left"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23" fillId="0" borderId="0" xfId="0" applyFont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 horizontal="centerContinuous" vertical="justify"/>
    </xf>
    <xf numFmtId="164" fontId="3" fillId="0" borderId="28" xfId="0" applyFont="1" applyBorder="1" applyAlignment="1">
      <alignment horizontal="centerContinuous"/>
    </xf>
    <xf numFmtId="164" fontId="3" fillId="0" borderId="29" xfId="0" applyFont="1" applyBorder="1" applyAlignment="1">
      <alignment horizontal="centerContinuous" vertical="justify"/>
    </xf>
    <xf numFmtId="164" fontId="3" fillId="0" borderId="0" xfId="0" applyFont="1" applyAlignment="1" quotePrefix="1">
      <alignment/>
    </xf>
    <xf numFmtId="164" fontId="3" fillId="0" borderId="0" xfId="0" applyFont="1" applyBorder="1" applyAlignment="1">
      <alignment horizontal="left"/>
    </xf>
    <xf numFmtId="164" fontId="19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4" fontId="3" fillId="0" borderId="22" xfId="0" applyFont="1" applyBorder="1" applyAlignment="1">
      <alignment horizontal="centerContinuous"/>
    </xf>
    <xf numFmtId="164" fontId="3" fillId="0" borderId="23" xfId="0" applyFont="1" applyBorder="1" applyAlignment="1">
      <alignment horizontal="centerContinuous"/>
    </xf>
    <xf numFmtId="164" fontId="3" fillId="0" borderId="24" xfId="0" applyFont="1" applyBorder="1" applyAlignment="1">
      <alignment horizontal="centerContinuous"/>
    </xf>
    <xf numFmtId="164" fontId="3" fillId="0" borderId="16" xfId="0" applyFont="1" applyBorder="1" applyAlignment="1">
      <alignment horizontal="centerContinuous"/>
    </xf>
    <xf numFmtId="164" fontId="3" fillId="0" borderId="19" xfId="0" applyFont="1" applyBorder="1" applyAlignment="1">
      <alignment/>
    </xf>
    <xf numFmtId="164" fontId="24" fillId="0" borderId="0" xfId="0" applyFont="1" applyAlignment="1">
      <alignment/>
    </xf>
    <xf numFmtId="164" fontId="21" fillId="0" borderId="16" xfId="0" applyFont="1" applyBorder="1" applyAlignment="1">
      <alignment horizontal="centerContinuous"/>
    </xf>
    <xf numFmtId="164" fontId="21" fillId="0" borderId="0" xfId="0" applyFont="1" applyBorder="1" applyAlignment="1">
      <alignment horizontal="centerContinuous"/>
    </xf>
    <xf numFmtId="164" fontId="21" fillId="0" borderId="0" xfId="0" applyFont="1" applyAlignment="1">
      <alignment horizontal="centerContinuous"/>
    </xf>
    <xf numFmtId="164" fontId="21" fillId="0" borderId="18" xfId="0" applyFont="1" applyBorder="1" applyAlignment="1">
      <alignment/>
    </xf>
    <xf numFmtId="164" fontId="21" fillId="0" borderId="0" xfId="0" applyFont="1" applyBorder="1" applyAlignment="1">
      <alignment horizontal="left"/>
    </xf>
    <xf numFmtId="164" fontId="21" fillId="0" borderId="0" xfId="0" applyFont="1" applyAlignment="1">
      <alignment horizontal="left"/>
    </xf>
    <xf numFmtId="164" fontId="7" fillId="0" borderId="16" xfId="0" applyFont="1" applyBorder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18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right"/>
    </xf>
    <xf numFmtId="164" fontId="3" fillId="0" borderId="15" xfId="0" applyFont="1" applyFill="1" applyBorder="1" applyAlignment="1">
      <alignment/>
    </xf>
    <xf numFmtId="164" fontId="3" fillId="0" borderId="14" xfId="0" applyFont="1" applyFill="1" applyBorder="1" applyAlignment="1">
      <alignment/>
    </xf>
    <xf numFmtId="164" fontId="3" fillId="0" borderId="17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0" borderId="14" xfId="0" applyFont="1" applyFill="1" applyBorder="1" applyAlignment="1">
      <alignment horizontal="centerContinuous"/>
    </xf>
    <xf numFmtId="164" fontId="4" fillId="0" borderId="17" xfId="0" applyFont="1" applyFill="1" applyBorder="1" applyAlignment="1">
      <alignment/>
    </xf>
    <xf numFmtId="164" fontId="3" fillId="0" borderId="16" xfId="0" applyFont="1" applyFill="1" applyBorder="1" applyAlignment="1">
      <alignment/>
    </xf>
    <xf numFmtId="164" fontId="3" fillId="0" borderId="18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18" xfId="0" applyFont="1" applyFill="1" applyBorder="1" applyAlignment="1">
      <alignment/>
    </xf>
    <xf numFmtId="164" fontId="15" fillId="0" borderId="0" xfId="0" applyFont="1" applyFill="1" applyAlignment="1">
      <alignment/>
    </xf>
    <xf numFmtId="0" fontId="16" fillId="0" borderId="0" xfId="0" applyNumberFormat="1" applyFont="1" applyFill="1" applyAlignment="1">
      <alignment horizontal="centerContinuous"/>
    </xf>
    <xf numFmtId="164" fontId="16" fillId="0" borderId="0" xfId="0" applyFont="1" applyFill="1" applyAlignment="1">
      <alignment horizontal="centerContinuous"/>
    </xf>
    <xf numFmtId="164" fontId="16" fillId="0" borderId="0" xfId="0" applyFont="1" applyFill="1" applyBorder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164" fontId="9" fillId="0" borderId="30" xfId="0" applyFont="1" applyFill="1" applyBorder="1" applyAlignment="1">
      <alignment/>
    </xf>
    <xf numFmtId="164" fontId="11" fillId="0" borderId="31" xfId="0" applyFont="1" applyFill="1" applyBorder="1" applyAlignment="1">
      <alignment horizontal="center"/>
    </xf>
    <xf numFmtId="164" fontId="11" fillId="0" borderId="32" xfId="0" applyFont="1" applyFill="1" applyBorder="1" applyAlignment="1">
      <alignment horizontal="center"/>
    </xf>
    <xf numFmtId="164" fontId="4" fillId="0" borderId="16" xfId="0" applyFont="1" applyFill="1" applyBorder="1" applyAlignment="1">
      <alignment/>
    </xf>
    <xf numFmtId="164" fontId="12" fillId="0" borderId="3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7" fillId="0" borderId="30" xfId="0" applyNumberFormat="1" applyFont="1" applyFill="1" applyBorder="1" applyAlignment="1">
      <alignment/>
    </xf>
    <xf numFmtId="164" fontId="7" fillId="0" borderId="3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3" fontId="7" fillId="0" borderId="3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64" fontId="4" fillId="0" borderId="21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164" fontId="9" fillId="0" borderId="30" xfId="0" applyFont="1" applyFill="1" applyBorder="1" applyAlignment="1">
      <alignment horizontal="center"/>
    </xf>
    <xf numFmtId="164" fontId="7" fillId="0" borderId="33" xfId="0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164" fontId="3" fillId="0" borderId="21" xfId="0" applyFont="1" applyFill="1" applyBorder="1" applyAlignment="1">
      <alignment/>
    </xf>
    <xf numFmtId="164" fontId="3" fillId="0" borderId="19" xfId="0" applyFont="1" applyFill="1" applyBorder="1" applyAlignment="1">
      <alignment/>
    </xf>
    <xf numFmtId="164" fontId="3" fillId="0" borderId="20" xfId="0" applyFont="1" applyFill="1" applyBorder="1" applyAlignment="1">
      <alignment/>
    </xf>
    <xf numFmtId="164" fontId="1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6" fillId="0" borderId="18" xfId="0" applyFont="1" applyFill="1" applyBorder="1" applyAlignment="1">
      <alignment/>
    </xf>
    <xf numFmtId="164" fontId="17" fillId="0" borderId="30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12" fillId="0" borderId="11" xfId="0" applyFont="1" applyFill="1" applyBorder="1" applyAlignment="1">
      <alignment/>
    </xf>
    <xf numFmtId="164" fontId="17" fillId="0" borderId="0" xfId="0" applyFont="1" applyFill="1" applyAlignment="1">
      <alignment horizontal="center"/>
    </xf>
    <xf numFmtId="164" fontId="7" fillId="0" borderId="12" xfId="0" applyFont="1" applyFill="1" applyBorder="1" applyAlignment="1">
      <alignment/>
    </xf>
    <xf numFmtId="164" fontId="11" fillId="0" borderId="12" xfId="0" applyFont="1" applyFill="1" applyBorder="1" applyAlignment="1">
      <alignment horizontal="center"/>
    </xf>
    <xf numFmtId="164" fontId="18" fillId="0" borderId="0" xfId="0" applyFont="1" applyFill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164" fontId="7" fillId="0" borderId="30" xfId="0" applyFont="1" applyFill="1" applyBorder="1" applyAlignment="1">
      <alignment horizontal="left"/>
    </xf>
    <xf numFmtId="164" fontId="7" fillId="0" borderId="30" xfId="0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164" fontId="3" fillId="0" borderId="36" xfId="0" applyFont="1" applyBorder="1" applyAlignment="1">
      <alignment horizontal="centerContinuous"/>
    </xf>
    <xf numFmtId="164" fontId="26" fillId="0" borderId="30" xfId="0" applyFont="1" applyBorder="1" applyAlignment="1">
      <alignment/>
    </xf>
    <xf numFmtId="164" fontId="26" fillId="0" borderId="0" xfId="0" applyFont="1" applyAlignment="1">
      <alignment/>
    </xf>
    <xf numFmtId="164" fontId="26" fillId="0" borderId="12" xfId="0" applyFont="1" applyBorder="1" applyAlignment="1">
      <alignment/>
    </xf>
    <xf numFmtId="164" fontId="26" fillId="0" borderId="37" xfId="0" applyFont="1" applyBorder="1" applyAlignment="1">
      <alignment/>
    </xf>
    <xf numFmtId="164" fontId="26" fillId="0" borderId="38" xfId="0" applyFont="1" applyBorder="1" applyAlignment="1">
      <alignment/>
    </xf>
    <xf numFmtId="164" fontId="26" fillId="0" borderId="39" xfId="0" applyFont="1" applyBorder="1" applyAlignment="1">
      <alignment/>
    </xf>
    <xf numFmtId="164" fontId="26" fillId="0" borderId="25" xfId="0" applyFont="1" applyBorder="1" applyAlignment="1">
      <alignment horizontal="centerContinuous"/>
    </xf>
    <xf numFmtId="164" fontId="26" fillId="0" borderId="26" xfId="0" applyFont="1" applyBorder="1" applyAlignment="1">
      <alignment horizontal="centerContinuous"/>
    </xf>
    <xf numFmtId="164" fontId="26" fillId="0" borderId="27" xfId="0" applyFont="1" applyBorder="1" applyAlignment="1">
      <alignment horizontal="centerContinuous"/>
    </xf>
    <xf numFmtId="164" fontId="26" fillId="0" borderId="13" xfId="0" applyFont="1" applyBorder="1" applyAlignment="1">
      <alignment/>
    </xf>
    <xf numFmtId="164" fontId="26" fillId="0" borderId="40" xfId="0" applyFont="1" applyBorder="1" applyAlignment="1">
      <alignment/>
    </xf>
    <xf numFmtId="164" fontId="26" fillId="0" borderId="41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19" fillId="0" borderId="0" xfId="0" applyFont="1" applyBorder="1" applyAlignment="1" quotePrefix="1">
      <alignment/>
    </xf>
    <xf numFmtId="164" fontId="26" fillId="0" borderId="42" xfId="0" applyFont="1" applyBorder="1" applyAlignment="1">
      <alignment/>
    </xf>
    <xf numFmtId="164" fontId="26" fillId="0" borderId="43" xfId="0" applyFont="1" applyBorder="1" applyAlignment="1">
      <alignment/>
    </xf>
    <xf numFmtId="3" fontId="3" fillId="0" borderId="44" xfId="0" applyNumberFormat="1" applyFont="1" applyBorder="1" applyAlignment="1">
      <alignment/>
    </xf>
    <xf numFmtId="164" fontId="26" fillId="0" borderId="33" xfId="0" applyFont="1" applyBorder="1" applyAlignment="1">
      <alignment horizontal="centerContinuous"/>
    </xf>
    <xf numFmtId="164" fontId="26" fillId="0" borderId="34" xfId="0" applyFont="1" applyBorder="1" applyAlignment="1">
      <alignment horizontal="centerContinuous"/>
    </xf>
    <xf numFmtId="3" fontId="3" fillId="0" borderId="45" xfId="0" applyNumberFormat="1" applyFont="1" applyBorder="1" applyAlignment="1">
      <alignment horizontal="right"/>
    </xf>
    <xf numFmtId="164" fontId="26" fillId="0" borderId="33" xfId="0" applyFont="1" applyBorder="1" applyAlignment="1">
      <alignment/>
    </xf>
    <xf numFmtId="164" fontId="26" fillId="0" borderId="34" xfId="0" applyFont="1" applyBorder="1" applyAlignment="1">
      <alignment/>
    </xf>
    <xf numFmtId="3" fontId="26" fillId="0" borderId="41" xfId="0" applyNumberFormat="1" applyFont="1" applyBorder="1" applyAlignment="1">
      <alignment horizontal="right"/>
    </xf>
    <xf numFmtId="3" fontId="26" fillId="0" borderId="39" xfId="0" applyNumberFormat="1" applyFont="1" applyBorder="1" applyAlignment="1">
      <alignment horizontal="right"/>
    </xf>
    <xf numFmtId="3" fontId="26" fillId="0" borderId="46" xfId="0" applyNumberFormat="1" applyFont="1" applyBorder="1" applyAlignment="1">
      <alignment horizontal="right"/>
    </xf>
    <xf numFmtId="3" fontId="26" fillId="0" borderId="27" xfId="0" applyNumberFormat="1" applyFont="1" applyBorder="1" applyAlignment="1">
      <alignment/>
    </xf>
    <xf numFmtId="164" fontId="26" fillId="0" borderId="47" xfId="0" applyFont="1" applyBorder="1" applyAlignment="1">
      <alignment/>
    </xf>
    <xf numFmtId="164" fontId="26" fillId="0" borderId="48" xfId="0" applyFont="1" applyBorder="1" applyAlignment="1">
      <alignment/>
    </xf>
    <xf numFmtId="164" fontId="3" fillId="0" borderId="18" xfId="0" applyFont="1" applyBorder="1" applyAlignment="1">
      <alignment horizontal="centerContinuous"/>
    </xf>
    <xf numFmtId="164" fontId="21" fillId="0" borderId="49" xfId="0" applyFont="1" applyBorder="1" applyAlignment="1">
      <alignment horizontal="centerContinuous"/>
    </xf>
    <xf numFmtId="164" fontId="21" fillId="0" borderId="50" xfId="0" applyFont="1" applyBorder="1" applyAlignment="1">
      <alignment horizontal="left"/>
    </xf>
    <xf numFmtId="164" fontId="21" fillId="0" borderId="50" xfId="0" applyFont="1" applyBorder="1" applyAlignment="1">
      <alignment/>
    </xf>
    <xf numFmtId="164" fontId="21" fillId="0" borderId="50" xfId="0" applyFont="1" applyBorder="1" applyAlignment="1">
      <alignment horizontal="centerContinuous"/>
    </xf>
    <xf numFmtId="164" fontId="21" fillId="0" borderId="51" xfId="0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5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5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61" xfId="0" applyNumberFormat="1" applyFont="1" applyBorder="1" applyAlignment="1">
      <alignment horizontal="right"/>
    </xf>
    <xf numFmtId="164" fontId="26" fillId="0" borderId="62" xfId="0" applyFont="1" applyBorder="1" applyAlignment="1">
      <alignment/>
    </xf>
    <xf numFmtId="164" fontId="26" fillId="0" borderId="63" xfId="0" applyFont="1" applyBorder="1" applyAlignment="1">
      <alignment/>
    </xf>
    <xf numFmtId="4" fontId="3" fillId="0" borderId="6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64" fontId="2" fillId="0" borderId="18" xfId="0" applyFont="1" applyBorder="1" applyAlignment="1">
      <alignment/>
    </xf>
    <xf numFmtId="4" fontId="5" fillId="0" borderId="14" xfId="0" applyNumberFormat="1" applyFon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164" fontId="26" fillId="0" borderId="0" xfId="0" applyFont="1" applyBorder="1" applyAlignment="1">
      <alignment horizontal="centerContinuous"/>
    </xf>
    <xf numFmtId="164" fontId="4" fillId="0" borderId="3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4" fontId="3" fillId="0" borderId="6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/>
    </xf>
    <xf numFmtId="164" fontId="10" fillId="0" borderId="13" xfId="0" applyFont="1" applyFill="1" applyBorder="1" applyAlignment="1">
      <alignment horizontal="center"/>
    </xf>
    <xf numFmtId="164" fontId="18" fillId="0" borderId="40" xfId="0" applyFont="1" applyFill="1" applyBorder="1" applyAlignment="1">
      <alignment horizontal="centerContinuous"/>
    </xf>
    <xf numFmtId="0" fontId="18" fillId="0" borderId="40" xfId="0" applyNumberFormat="1" applyFont="1" applyFill="1" applyBorder="1" applyAlignment="1">
      <alignment horizontal="centerContinuous"/>
    </xf>
    <xf numFmtId="0" fontId="18" fillId="0" borderId="41" xfId="0" applyNumberFormat="1" applyFont="1" applyFill="1" applyBorder="1" applyAlignment="1">
      <alignment horizontal="centerContinuous"/>
    </xf>
    <xf numFmtId="4" fontId="13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4" fontId="13" fillId="0" borderId="43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164" fontId="28" fillId="0" borderId="12" xfId="0" applyFont="1" applyFill="1" applyBorder="1" applyAlignment="1">
      <alignment/>
    </xf>
    <xf numFmtId="164" fontId="28" fillId="0" borderId="0" xfId="0" applyFont="1" applyFill="1" applyBorder="1" applyAlignment="1">
      <alignment/>
    </xf>
    <xf numFmtId="164" fontId="28" fillId="0" borderId="0" xfId="0" applyFont="1" applyFill="1" applyAlignment="1">
      <alignment/>
    </xf>
    <xf numFmtId="164" fontId="4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164" fontId="12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164" fontId="12" fillId="0" borderId="13" xfId="0" applyFont="1" applyFill="1" applyBorder="1" applyAlignment="1">
      <alignment/>
    </xf>
    <xf numFmtId="164" fontId="12" fillId="0" borderId="40" xfId="0" applyFont="1" applyFill="1" applyBorder="1" applyAlignment="1">
      <alignment/>
    </xf>
    <xf numFmtId="164" fontId="12" fillId="0" borderId="10" xfId="0" applyFont="1" applyFill="1" applyBorder="1" applyAlignment="1">
      <alignment/>
    </xf>
    <xf numFmtId="164" fontId="12" fillId="0" borderId="41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38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" fontId="13" fillId="0" borderId="34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8" fillId="0" borderId="41" xfId="0" applyNumberFormat="1" applyFont="1" applyFill="1" applyBorder="1" applyAlignment="1">
      <alignment horizontal="centerContinuous"/>
    </xf>
    <xf numFmtId="4" fontId="13" fillId="0" borderId="65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164" fontId="11" fillId="0" borderId="41" xfId="0" applyFont="1" applyFill="1" applyBorder="1" applyAlignment="1">
      <alignment horizontal="center"/>
    </xf>
    <xf numFmtId="164" fontId="16" fillId="0" borderId="16" xfId="0" applyFont="1" applyFill="1" applyBorder="1" applyAlignment="1">
      <alignment/>
    </xf>
    <xf numFmtId="164" fontId="16" fillId="0" borderId="0" xfId="0" applyFont="1" applyFill="1" applyAlignment="1">
      <alignment horizontal="centerContinuous"/>
    </xf>
    <xf numFmtId="164" fontId="31" fillId="0" borderId="0" xfId="0" applyFont="1" applyFill="1" applyAlignment="1">
      <alignment horizontal="centerContinuous"/>
    </xf>
    <xf numFmtId="164" fontId="8" fillId="0" borderId="18" xfId="0" applyFont="1" applyFill="1" applyBorder="1" applyAlignment="1">
      <alignment/>
    </xf>
    <xf numFmtId="4" fontId="13" fillId="0" borderId="12" xfId="0" applyNumberFormat="1" applyFont="1" applyFill="1" applyBorder="1" applyAlignment="1">
      <alignment horizontal="centerContinuous"/>
    </xf>
    <xf numFmtId="3" fontId="3" fillId="0" borderId="45" xfId="0" applyNumberFormat="1" applyFont="1" applyBorder="1" applyAlignment="1">
      <alignment/>
    </xf>
    <xf numFmtId="164" fontId="7" fillId="0" borderId="34" xfId="0" applyFont="1" applyFill="1" applyBorder="1" applyAlignment="1">
      <alignment/>
    </xf>
    <xf numFmtId="164" fontId="11" fillId="0" borderId="40" xfId="0" applyFont="1" applyFill="1" applyBorder="1" applyAlignment="1">
      <alignment horizontal="center"/>
    </xf>
    <xf numFmtId="164" fontId="7" fillId="0" borderId="30" xfId="0" applyFont="1" applyBorder="1" applyAlignment="1">
      <alignment/>
    </xf>
    <xf numFmtId="4" fontId="13" fillId="0" borderId="63" xfId="0" applyNumberFormat="1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18" fillId="0" borderId="40" xfId="0" applyNumberFormat="1" applyFont="1" applyFill="1" applyBorder="1" applyAlignment="1">
      <alignment horizontal="centerContinuous"/>
    </xf>
    <xf numFmtId="4" fontId="13" fillId="0" borderId="3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32" fillId="0" borderId="30" xfId="0" applyFont="1" applyFill="1" applyBorder="1" applyAlignment="1">
      <alignment/>
    </xf>
    <xf numFmtId="164" fontId="7" fillId="0" borderId="30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7" fillId="0" borderId="33" xfId="0" applyFont="1" applyBorder="1" applyAlignment="1">
      <alignment horizontal="centerContinuous"/>
    </xf>
    <xf numFmtId="164" fontId="7" fillId="0" borderId="34" xfId="0" applyFont="1" applyBorder="1" applyAlignment="1">
      <alignment horizontal="centerContinuous"/>
    </xf>
    <xf numFmtId="4" fontId="13" fillId="0" borderId="66" xfId="0" applyNumberFormat="1" applyFont="1" applyFill="1" applyBorder="1" applyAlignment="1">
      <alignment horizontal="centerContinuous"/>
    </xf>
    <xf numFmtId="164" fontId="26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18" xfId="0" applyFont="1" applyBorder="1" applyAlignment="1">
      <alignment/>
    </xf>
    <xf numFmtId="4" fontId="13" fillId="0" borderId="46" xfId="0" applyNumberFormat="1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7" fillId="0" borderId="30" xfId="0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164" fontId="4" fillId="0" borderId="1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/>
    </xf>
    <xf numFmtId="164" fontId="7" fillId="0" borderId="19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164" fontId="4" fillId="0" borderId="34" xfId="0" applyFont="1" applyFill="1" applyBorder="1" applyAlignment="1">
      <alignment/>
    </xf>
    <xf numFmtId="164" fontId="4" fillId="0" borderId="33" xfId="0" applyFont="1" applyFill="1" applyBorder="1" applyAlignment="1">
      <alignment/>
    </xf>
    <xf numFmtId="164" fontId="4" fillId="0" borderId="66" xfId="0" applyFont="1" applyFill="1" applyBorder="1" applyAlignment="1">
      <alignment/>
    </xf>
    <xf numFmtId="164" fontId="18" fillId="0" borderId="41" xfId="0" applyFont="1" applyFill="1" applyBorder="1" applyAlignment="1">
      <alignment horizontal="centerContinuous"/>
    </xf>
    <xf numFmtId="4" fontId="4" fillId="0" borderId="19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164" fontId="36" fillId="0" borderId="0" xfId="0" applyFont="1" applyFill="1" applyAlignment="1">
      <alignment/>
    </xf>
    <xf numFmtId="4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gistics\&#925;&#964;&#949;&#963;&#940;&#961;&#954;&#959;\Desarco-Excel\Desarco%20&#921;&#963;&#959;&#955;&#959;&#947;&#953;&#963;&#956;&#972;&#962;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ISOLOGISMOS2009"/>
      <sheetName val="ΠΡΟΣΑΡΤΗΜΑ2004"/>
    </sheetNames>
    <sheetDataSet>
      <sheetData sheetId="1">
        <row r="81">
          <cell r="F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1" width="3.25390625" style="84" customWidth="1"/>
    <col min="2" max="2" width="80.625" style="84" customWidth="1"/>
    <col min="3" max="8" width="22.625" style="84" customWidth="1"/>
    <col min="9" max="9" width="0.37109375" style="84" customWidth="1"/>
    <col min="10" max="10" width="81.625" style="84" customWidth="1"/>
    <col min="11" max="12" width="22.625" style="84" customWidth="1"/>
    <col min="13" max="13" width="3.25390625" style="84" customWidth="1"/>
    <col min="14" max="16384" width="9.00390625" style="84" customWidth="1"/>
  </cols>
  <sheetData>
    <row r="1" spans="1:13" ht="30" customHeight="1" thickTop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91" customFormat="1" ht="33.75" customHeight="1">
      <c r="A2" s="237"/>
      <c r="B2" s="238" t="s">
        <v>179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88"/>
    </row>
    <row r="3" spans="1:13" ht="30" customHeight="1">
      <c r="A3" s="87"/>
      <c r="B3" s="92" t="s">
        <v>379</v>
      </c>
      <c r="C3" s="92"/>
      <c r="D3" s="92"/>
      <c r="E3" s="92"/>
      <c r="F3" s="93"/>
      <c r="G3" s="93"/>
      <c r="H3" s="93"/>
      <c r="I3" s="93"/>
      <c r="J3" s="93"/>
      <c r="K3" s="93"/>
      <c r="L3" s="93"/>
      <c r="M3" s="88"/>
    </row>
    <row r="4" spans="1:13" ht="30" customHeight="1">
      <c r="A4" s="87"/>
      <c r="B4" s="92" t="s">
        <v>378</v>
      </c>
      <c r="C4" s="92"/>
      <c r="D4" s="92"/>
      <c r="E4" s="92"/>
      <c r="F4" s="94"/>
      <c r="G4" s="94"/>
      <c r="H4" s="94"/>
      <c r="I4" s="94"/>
      <c r="J4" s="94"/>
      <c r="K4" s="94"/>
      <c r="L4" s="94"/>
      <c r="M4" s="88"/>
    </row>
    <row r="5" spans="1:13" ht="30" customHeight="1" thickBot="1">
      <c r="A5" s="87"/>
      <c r="B5" s="92" t="s">
        <v>180</v>
      </c>
      <c r="C5" s="92"/>
      <c r="D5" s="92"/>
      <c r="E5" s="92"/>
      <c r="F5" s="94"/>
      <c r="G5" s="94"/>
      <c r="H5" s="94"/>
      <c r="I5" s="94"/>
      <c r="J5" s="94"/>
      <c r="K5" s="94"/>
      <c r="L5" s="94"/>
      <c r="M5" s="88"/>
    </row>
    <row r="6" spans="1:13" ht="30" customHeight="1" thickTop="1">
      <c r="A6" s="87"/>
      <c r="B6" s="201" t="s">
        <v>241</v>
      </c>
      <c r="C6" s="202" t="s">
        <v>376</v>
      </c>
      <c r="D6" s="202"/>
      <c r="E6" s="202"/>
      <c r="F6" s="202" t="s">
        <v>380</v>
      </c>
      <c r="G6" s="202"/>
      <c r="H6" s="275"/>
      <c r="I6" s="263"/>
      <c r="J6" s="201" t="s">
        <v>242</v>
      </c>
      <c r="K6" s="244" t="s">
        <v>243</v>
      </c>
      <c r="L6" s="236" t="s">
        <v>244</v>
      </c>
      <c r="M6" s="88"/>
    </row>
    <row r="7" spans="1:13" ht="30" customHeight="1">
      <c r="A7" s="87"/>
      <c r="B7" s="96"/>
      <c r="C7" s="97" t="s">
        <v>246</v>
      </c>
      <c r="D7" s="97" t="s">
        <v>247</v>
      </c>
      <c r="E7" s="97" t="s">
        <v>248</v>
      </c>
      <c r="F7" s="97" t="s">
        <v>246</v>
      </c>
      <c r="G7" s="97" t="s">
        <v>247</v>
      </c>
      <c r="H7" s="98" t="s">
        <v>248</v>
      </c>
      <c r="I7" s="264"/>
      <c r="J7" s="96"/>
      <c r="K7" s="97" t="s">
        <v>381</v>
      </c>
      <c r="L7" s="98" t="s">
        <v>375</v>
      </c>
      <c r="M7" s="88"/>
    </row>
    <row r="8" spans="1:13" ht="30" customHeight="1">
      <c r="A8" s="87"/>
      <c r="B8" s="100" t="s">
        <v>228</v>
      </c>
      <c r="C8" s="221"/>
      <c r="D8" s="221"/>
      <c r="E8" s="221"/>
      <c r="F8" s="205" t="s">
        <v>227</v>
      </c>
      <c r="G8" s="205" t="s">
        <v>227</v>
      </c>
      <c r="H8" s="210" t="s">
        <v>227</v>
      </c>
      <c r="I8" s="264"/>
      <c r="J8" s="100" t="s">
        <v>251</v>
      </c>
      <c r="K8" s="246" t="s">
        <v>227</v>
      </c>
      <c r="L8" s="210" t="s">
        <v>227</v>
      </c>
      <c r="M8" s="88"/>
    </row>
    <row r="9" spans="1:13" ht="30" customHeight="1">
      <c r="A9" s="87"/>
      <c r="B9" s="103" t="s">
        <v>27</v>
      </c>
      <c r="C9" s="205">
        <v>0</v>
      </c>
      <c r="D9" s="205">
        <v>0</v>
      </c>
      <c r="E9" s="205">
        <f>+C9-D9</f>
        <v>0</v>
      </c>
      <c r="F9" s="205">
        <v>0</v>
      </c>
      <c r="G9" s="205">
        <v>0</v>
      </c>
      <c r="H9" s="210">
        <f>+F9-G9</f>
        <v>0</v>
      </c>
      <c r="I9" s="264"/>
      <c r="J9" s="103" t="s">
        <v>229</v>
      </c>
      <c r="K9" s="205" t="s">
        <v>227</v>
      </c>
      <c r="L9" s="210" t="s">
        <v>227</v>
      </c>
      <c r="M9" s="88"/>
    </row>
    <row r="10" spans="1:13" ht="30" customHeight="1">
      <c r="A10" s="87"/>
      <c r="B10" s="103" t="s">
        <v>12</v>
      </c>
      <c r="C10" s="205">
        <v>2124.79</v>
      </c>
      <c r="D10" s="205">
        <v>2124.77</v>
      </c>
      <c r="E10" s="205">
        <f>C10-D10</f>
        <v>0.01999999999998181</v>
      </c>
      <c r="F10" s="205">
        <v>2124.79</v>
      </c>
      <c r="G10" s="205">
        <v>2124.77</v>
      </c>
      <c r="H10" s="210">
        <f>F10-G10</f>
        <v>0.01999999999998181</v>
      </c>
      <c r="I10" s="264"/>
      <c r="J10" s="103" t="s">
        <v>230</v>
      </c>
      <c r="K10" s="205">
        <v>95000</v>
      </c>
      <c r="L10" s="210">
        <v>95000</v>
      </c>
      <c r="M10" s="88"/>
    </row>
    <row r="11" spans="1:13" ht="30" customHeight="1" thickBot="1">
      <c r="A11" s="87"/>
      <c r="B11" s="103"/>
      <c r="C11" s="212">
        <f aca="true" t="shared" si="0" ref="C11:H11">C9+C10</f>
        <v>2124.79</v>
      </c>
      <c r="D11" s="212">
        <f t="shared" si="0"/>
        <v>2124.77</v>
      </c>
      <c r="E11" s="212">
        <f t="shared" si="0"/>
        <v>0.01999999999998181</v>
      </c>
      <c r="F11" s="212">
        <f t="shared" si="0"/>
        <v>2124.79</v>
      </c>
      <c r="G11" s="212">
        <f t="shared" si="0"/>
        <v>2124.77</v>
      </c>
      <c r="H11" s="234">
        <f t="shared" si="0"/>
        <v>0.01999999999998181</v>
      </c>
      <c r="I11" s="264"/>
      <c r="J11" s="245" t="s">
        <v>112</v>
      </c>
      <c r="K11" s="212">
        <f>K10</f>
        <v>95000</v>
      </c>
      <c r="L11" s="234">
        <f>L10</f>
        <v>95000</v>
      </c>
      <c r="M11" s="88"/>
    </row>
    <row r="12" spans="1:13" ht="30" customHeight="1" thickTop="1">
      <c r="A12" s="87"/>
      <c r="B12" s="100" t="s">
        <v>253</v>
      </c>
      <c r="C12" s="205"/>
      <c r="D12" s="205"/>
      <c r="E12" s="205"/>
      <c r="F12" s="205"/>
      <c r="G12" s="205"/>
      <c r="H12" s="210"/>
      <c r="I12" s="265"/>
      <c r="J12" s="103" t="s">
        <v>192</v>
      </c>
      <c r="K12" s="205" t="s">
        <v>227</v>
      </c>
      <c r="L12" s="210" t="s">
        <v>227</v>
      </c>
      <c r="M12" s="88"/>
    </row>
    <row r="13" spans="1:13" ht="30" customHeight="1">
      <c r="A13" s="87"/>
      <c r="B13" s="103" t="s">
        <v>254</v>
      </c>
      <c r="C13" s="205" t="s">
        <v>227</v>
      </c>
      <c r="D13" s="205"/>
      <c r="E13" s="205" t="s">
        <v>227</v>
      </c>
      <c r="F13" s="205" t="s">
        <v>227</v>
      </c>
      <c r="G13" s="205"/>
      <c r="H13" s="210" t="s">
        <v>227</v>
      </c>
      <c r="I13" s="265"/>
      <c r="J13" s="103" t="s">
        <v>193</v>
      </c>
      <c r="K13" s="205">
        <v>305000</v>
      </c>
      <c r="L13" s="210">
        <v>305000</v>
      </c>
      <c r="M13" s="88"/>
    </row>
    <row r="14" spans="1:13" ht="30" customHeight="1" thickBot="1">
      <c r="A14" s="87"/>
      <c r="B14" s="103" t="s">
        <v>161</v>
      </c>
      <c r="C14" s="205">
        <v>0</v>
      </c>
      <c r="D14" s="205">
        <v>0</v>
      </c>
      <c r="E14" s="205">
        <f>C14-D14</f>
        <v>0</v>
      </c>
      <c r="F14" s="205">
        <v>0</v>
      </c>
      <c r="G14" s="205">
        <v>0</v>
      </c>
      <c r="H14" s="210">
        <f>F14-G14</f>
        <v>0</v>
      </c>
      <c r="I14" s="265"/>
      <c r="J14" s="245"/>
      <c r="K14" s="212">
        <f>K13</f>
        <v>305000</v>
      </c>
      <c r="L14" s="234">
        <f>L13</f>
        <v>305000</v>
      </c>
      <c r="M14" s="88"/>
    </row>
    <row r="15" spans="1:13" ht="30" customHeight="1" thickTop="1">
      <c r="A15" s="87"/>
      <c r="B15" s="103" t="s">
        <v>28</v>
      </c>
      <c r="C15" s="205">
        <v>2292.41</v>
      </c>
      <c r="D15" s="205">
        <v>2292.4</v>
      </c>
      <c r="E15" s="205">
        <f>C15-D15</f>
        <v>0.009999999999763531</v>
      </c>
      <c r="F15" s="205">
        <v>2292.41</v>
      </c>
      <c r="G15" s="205">
        <v>2292.4</v>
      </c>
      <c r="H15" s="210">
        <f>F15-G15</f>
        <v>0.009999999999763531</v>
      </c>
      <c r="I15" s="265"/>
      <c r="J15" s="103" t="s">
        <v>23</v>
      </c>
      <c r="K15" s="205"/>
      <c r="L15" s="210"/>
      <c r="M15" s="88"/>
    </row>
    <row r="16" spans="1:13" ht="30" customHeight="1" thickBot="1">
      <c r="A16" s="87"/>
      <c r="B16" s="103"/>
      <c r="C16" s="212">
        <f aca="true" t="shared" si="1" ref="C16:H16">C14+C15</f>
        <v>2292.41</v>
      </c>
      <c r="D16" s="212">
        <f t="shared" si="1"/>
        <v>2292.4</v>
      </c>
      <c r="E16" s="212">
        <f t="shared" si="1"/>
        <v>0.009999999999763531</v>
      </c>
      <c r="F16" s="212">
        <f t="shared" si="1"/>
        <v>2292.41</v>
      </c>
      <c r="G16" s="212">
        <f t="shared" si="1"/>
        <v>2292.4</v>
      </c>
      <c r="H16" s="234">
        <f t="shared" si="1"/>
        <v>0.009999999999763531</v>
      </c>
      <c r="I16" s="265"/>
      <c r="J16" s="103" t="s">
        <v>163</v>
      </c>
      <c r="K16" s="205">
        <v>-137318.33</v>
      </c>
      <c r="L16" s="210">
        <f>'ΑΠΟΤΕΛΕΣΜΑΤΑ 2013'!L24</f>
        <v>-131237.83</v>
      </c>
      <c r="M16" s="88"/>
    </row>
    <row r="17" spans="1:13" ht="30" customHeight="1" thickBot="1" thickTop="1">
      <c r="A17" s="87"/>
      <c r="B17" s="103"/>
      <c r="C17" s="205"/>
      <c r="D17" s="205"/>
      <c r="E17" s="205"/>
      <c r="F17" s="205"/>
      <c r="G17" s="205"/>
      <c r="H17" s="210"/>
      <c r="I17" s="265"/>
      <c r="J17" s="103" t="s">
        <v>164</v>
      </c>
      <c r="K17" s="212">
        <f>K16</f>
        <v>-137318.33</v>
      </c>
      <c r="L17" s="234">
        <f>L16</f>
        <v>-131237.83</v>
      </c>
      <c r="M17" s="88"/>
    </row>
    <row r="18" spans="1:13" ht="30" customHeight="1" thickBot="1" thickTop="1">
      <c r="A18" s="87"/>
      <c r="B18" s="103" t="s">
        <v>13</v>
      </c>
      <c r="C18" s="212">
        <f aca="true" t="shared" si="2" ref="C18:H18">C16</f>
        <v>2292.41</v>
      </c>
      <c r="D18" s="212">
        <f t="shared" si="2"/>
        <v>2292.4</v>
      </c>
      <c r="E18" s="212">
        <f t="shared" si="2"/>
        <v>0.009999999999763531</v>
      </c>
      <c r="F18" s="212">
        <f t="shared" si="2"/>
        <v>2292.41</v>
      </c>
      <c r="G18" s="212">
        <f t="shared" si="2"/>
        <v>2292.4</v>
      </c>
      <c r="H18" s="234">
        <f t="shared" si="2"/>
        <v>0.009999999999763531</v>
      </c>
      <c r="I18" s="265"/>
      <c r="J18" s="103"/>
      <c r="K18" s="205"/>
      <c r="L18" s="210"/>
      <c r="M18" s="88"/>
    </row>
    <row r="19" spans="1:13" ht="30" customHeight="1" thickBot="1" thickTop="1">
      <c r="A19" s="87"/>
      <c r="B19" s="103" t="s">
        <v>258</v>
      </c>
      <c r="C19" s="205"/>
      <c r="D19" s="205"/>
      <c r="E19" s="205"/>
      <c r="F19" s="205"/>
      <c r="G19" s="205"/>
      <c r="H19" s="210"/>
      <c r="I19" s="265"/>
      <c r="J19" s="103" t="s">
        <v>232</v>
      </c>
      <c r="K19" s="212">
        <f>+K11+K14+K17</f>
        <v>262681.67000000004</v>
      </c>
      <c r="L19" s="234">
        <f>+L11+L14+L17</f>
        <v>268762.17000000004</v>
      </c>
      <c r="M19" s="88"/>
    </row>
    <row r="20" spans="1:13" ht="30" customHeight="1" thickBot="1" thickTop="1">
      <c r="A20" s="87"/>
      <c r="B20" s="103" t="s">
        <v>14</v>
      </c>
      <c r="C20" s="205"/>
      <c r="D20" s="205"/>
      <c r="E20" s="212">
        <f>+E18</f>
        <v>0.009999999999763531</v>
      </c>
      <c r="F20" s="205"/>
      <c r="G20" s="205"/>
      <c r="H20" s="234">
        <f>+H18</f>
        <v>0.009999999999763531</v>
      </c>
      <c r="I20" s="265"/>
      <c r="J20" s="100" t="s">
        <v>262</v>
      </c>
      <c r="K20" s="205"/>
      <c r="L20" s="210"/>
      <c r="M20" s="88"/>
    </row>
    <row r="21" spans="1:13" ht="30" customHeight="1" thickTop="1">
      <c r="A21" s="87"/>
      <c r="B21" s="100" t="s">
        <v>261</v>
      </c>
      <c r="C21" s="205" t="s">
        <v>227</v>
      </c>
      <c r="D21" s="205" t="s">
        <v>227</v>
      </c>
      <c r="E21" s="205" t="s">
        <v>227</v>
      </c>
      <c r="F21" s="205" t="s">
        <v>227</v>
      </c>
      <c r="G21" s="205" t="s">
        <v>227</v>
      </c>
      <c r="H21" s="210" t="s">
        <v>227</v>
      </c>
      <c r="I21" s="265"/>
      <c r="J21" s="103" t="s">
        <v>264</v>
      </c>
      <c r="K21" s="205"/>
      <c r="L21" s="210"/>
      <c r="M21" s="88"/>
    </row>
    <row r="22" spans="1:13" ht="30" customHeight="1">
      <c r="A22" s="87"/>
      <c r="B22" s="103" t="s">
        <v>263</v>
      </c>
      <c r="C22" s="205"/>
      <c r="D22" s="205"/>
      <c r="E22" s="205" t="s">
        <v>227</v>
      </c>
      <c r="F22" s="205"/>
      <c r="G22" s="205"/>
      <c r="H22" s="210" t="s">
        <v>227</v>
      </c>
      <c r="I22" s="265"/>
      <c r="J22" s="103" t="s">
        <v>7</v>
      </c>
      <c r="K22" s="205">
        <v>22478.19</v>
      </c>
      <c r="L22" s="210">
        <v>0</v>
      </c>
      <c r="M22" s="88"/>
    </row>
    <row r="23" spans="1:13" ht="30" customHeight="1">
      <c r="A23" s="87"/>
      <c r="B23" s="103" t="s">
        <v>195</v>
      </c>
      <c r="C23" s="205"/>
      <c r="D23" s="205"/>
      <c r="E23" s="205">
        <v>203286.3</v>
      </c>
      <c r="F23" s="205"/>
      <c r="G23" s="205"/>
      <c r="H23" s="210">
        <v>203286.3</v>
      </c>
      <c r="I23" s="265"/>
      <c r="J23" s="103" t="s">
        <v>8</v>
      </c>
      <c r="K23" s="205">
        <v>92510</v>
      </c>
      <c r="L23" s="210">
        <v>122510</v>
      </c>
      <c r="M23" s="88"/>
    </row>
    <row r="24" spans="1:13" ht="30" customHeight="1">
      <c r="A24" s="87"/>
      <c r="B24" s="103" t="s">
        <v>353</v>
      </c>
      <c r="C24" s="205"/>
      <c r="D24" s="205"/>
      <c r="E24" s="205">
        <v>38410.65</v>
      </c>
      <c r="F24" s="205"/>
      <c r="G24" s="205"/>
      <c r="H24" s="210">
        <v>40885.07</v>
      </c>
      <c r="I24" s="265"/>
      <c r="J24" s="103" t="s">
        <v>9</v>
      </c>
      <c r="K24" s="205">
        <v>511.5</v>
      </c>
      <c r="L24" s="210">
        <v>100</v>
      </c>
      <c r="M24" s="88"/>
    </row>
    <row r="25" spans="1:13" ht="30" customHeight="1" thickBot="1">
      <c r="A25" s="87"/>
      <c r="B25" s="103"/>
      <c r="C25" s="205"/>
      <c r="D25" s="205"/>
      <c r="E25" s="212">
        <f>SUM(E23:E24)</f>
        <v>241696.94999999998</v>
      </c>
      <c r="F25" s="205"/>
      <c r="G25" s="205"/>
      <c r="H25" s="234">
        <f>SUM(H23:H24)</f>
        <v>244171.37</v>
      </c>
      <c r="I25" s="265"/>
      <c r="J25" s="103" t="s">
        <v>386</v>
      </c>
      <c r="K25" s="205">
        <v>1199.84</v>
      </c>
      <c r="L25" s="210">
        <v>0</v>
      </c>
      <c r="M25" s="88"/>
    </row>
    <row r="26" spans="1:13" ht="30" customHeight="1" thickBot="1" thickTop="1">
      <c r="A26" s="87"/>
      <c r="B26" s="103" t="s">
        <v>265</v>
      </c>
      <c r="C26" s="205"/>
      <c r="D26" s="209"/>
      <c r="E26" s="205"/>
      <c r="F26" s="205"/>
      <c r="G26" s="209"/>
      <c r="H26" s="210"/>
      <c r="I26" s="265"/>
      <c r="J26" s="103" t="s">
        <v>10</v>
      </c>
      <c r="K26" s="212">
        <f>SUM(K22:K25)</f>
        <v>116699.53</v>
      </c>
      <c r="L26" s="234">
        <f>SUM(L22:L25)</f>
        <v>122610</v>
      </c>
      <c r="M26" s="88"/>
    </row>
    <row r="27" spans="1:13" ht="30" customHeight="1" thickTop="1">
      <c r="A27" s="87"/>
      <c r="B27" s="103" t="s">
        <v>15</v>
      </c>
      <c r="C27" s="205"/>
      <c r="D27" s="205"/>
      <c r="E27" s="205">
        <v>24905.61</v>
      </c>
      <c r="F27" s="205"/>
      <c r="G27" s="205"/>
      <c r="H27" s="210">
        <v>28474.81</v>
      </c>
      <c r="I27" s="265"/>
      <c r="J27" s="197"/>
      <c r="K27" s="216"/>
      <c r="L27" s="215"/>
      <c r="M27" s="88"/>
    </row>
    <row r="28" spans="1:13" ht="30" customHeight="1">
      <c r="A28" s="87"/>
      <c r="B28" s="103" t="s">
        <v>16</v>
      </c>
      <c r="C28" s="205"/>
      <c r="D28" s="205"/>
      <c r="E28" s="205">
        <f>7324.62+100889.44+3400</f>
        <v>111614.06</v>
      </c>
      <c r="F28" s="205"/>
      <c r="G28" s="205"/>
      <c r="H28" s="210">
        <v>107518.72</v>
      </c>
      <c r="I28" s="265"/>
      <c r="J28" s="197"/>
      <c r="K28" s="216"/>
      <c r="L28" s="215"/>
      <c r="M28" s="88"/>
    </row>
    <row r="29" spans="1:13" ht="30" customHeight="1" thickBot="1">
      <c r="A29" s="87"/>
      <c r="B29" s="103"/>
      <c r="C29" s="205"/>
      <c r="D29" s="205"/>
      <c r="E29" s="212">
        <f>SUM(E27:E28)</f>
        <v>136519.66999999998</v>
      </c>
      <c r="F29" s="205"/>
      <c r="G29" s="205"/>
      <c r="H29" s="234">
        <f>SUM(H27:H28)</f>
        <v>135993.53</v>
      </c>
      <c r="I29" s="265"/>
      <c r="J29" s="197"/>
      <c r="K29" s="216"/>
      <c r="L29" s="215"/>
      <c r="M29" s="88"/>
    </row>
    <row r="30" spans="1:13" ht="30" customHeight="1" thickTop="1">
      <c r="A30" s="87"/>
      <c r="B30" s="103" t="s">
        <v>268</v>
      </c>
      <c r="C30" s="205"/>
      <c r="D30" s="205"/>
      <c r="E30" s="205"/>
      <c r="F30" s="205"/>
      <c r="G30" s="205"/>
      <c r="H30" s="210"/>
      <c r="I30" s="265"/>
      <c r="J30" s="197"/>
      <c r="K30" s="89"/>
      <c r="L30" s="267"/>
      <c r="M30" s="88"/>
    </row>
    <row r="31" spans="1:13" ht="30" customHeight="1">
      <c r="A31" s="87"/>
      <c r="B31" s="103" t="s">
        <v>17</v>
      </c>
      <c r="C31" s="205"/>
      <c r="D31" s="205"/>
      <c r="E31" s="205">
        <v>302.61</v>
      </c>
      <c r="F31" s="205"/>
      <c r="G31" s="205"/>
      <c r="H31" s="210">
        <v>4969.51</v>
      </c>
      <c r="I31" s="265"/>
      <c r="J31" s="197"/>
      <c r="K31" s="89"/>
      <c r="L31" s="267"/>
      <c r="M31" s="88"/>
    </row>
    <row r="32" spans="1:13" ht="30" customHeight="1">
      <c r="A32" s="87"/>
      <c r="B32" s="103" t="s">
        <v>18</v>
      </c>
      <c r="C32" s="205"/>
      <c r="D32" s="205"/>
      <c r="E32" s="205">
        <v>486.94</v>
      </c>
      <c r="F32" s="205"/>
      <c r="G32" s="205"/>
      <c r="H32" s="210">
        <v>6237.73</v>
      </c>
      <c r="I32" s="265"/>
      <c r="J32" s="197"/>
      <c r="K32" s="216"/>
      <c r="L32" s="215"/>
      <c r="M32" s="88"/>
    </row>
    <row r="33" spans="1:13" ht="30" customHeight="1" thickBot="1">
      <c r="A33" s="87"/>
      <c r="B33" s="103"/>
      <c r="C33" s="205"/>
      <c r="D33" s="205"/>
      <c r="E33" s="212">
        <f>E31+E32</f>
        <v>789.55</v>
      </c>
      <c r="F33" s="205"/>
      <c r="G33" s="205"/>
      <c r="H33" s="234">
        <f>H31+H32</f>
        <v>11207.24</v>
      </c>
      <c r="I33" s="265"/>
      <c r="J33" s="197"/>
      <c r="K33" s="89"/>
      <c r="L33" s="267"/>
      <c r="M33" s="88"/>
    </row>
    <row r="34" spans="1:13" ht="30" customHeight="1" thickTop="1">
      <c r="A34" s="87"/>
      <c r="B34" s="103" t="s">
        <v>227</v>
      </c>
      <c r="C34" s="205"/>
      <c r="D34" s="205"/>
      <c r="E34" s="205" t="s">
        <v>227</v>
      </c>
      <c r="F34" s="205"/>
      <c r="G34" s="205"/>
      <c r="H34" s="210" t="s">
        <v>227</v>
      </c>
      <c r="I34" s="265"/>
      <c r="J34" s="197"/>
      <c r="K34" s="89"/>
      <c r="L34" s="267"/>
      <c r="M34" s="88"/>
    </row>
    <row r="35" spans="1:13" ht="30" customHeight="1" thickBot="1">
      <c r="A35" s="87"/>
      <c r="B35" s="103" t="s">
        <v>19</v>
      </c>
      <c r="C35" s="205"/>
      <c r="D35" s="205"/>
      <c r="E35" s="212">
        <f>E25+E29+E33</f>
        <v>379006.17</v>
      </c>
      <c r="F35" s="205"/>
      <c r="G35" s="205"/>
      <c r="H35" s="234">
        <f>H25+H29+H33</f>
        <v>391372.14</v>
      </c>
      <c r="I35" s="265"/>
      <c r="J35" s="197"/>
      <c r="K35" s="89"/>
      <c r="L35" s="267"/>
      <c r="M35" s="88"/>
    </row>
    <row r="36" spans="1:13" ht="30" customHeight="1" thickTop="1">
      <c r="A36" s="87"/>
      <c r="B36" s="100" t="s">
        <v>270</v>
      </c>
      <c r="C36" s="205"/>
      <c r="D36" s="205"/>
      <c r="E36" s="205"/>
      <c r="F36" s="205"/>
      <c r="G36" s="205"/>
      <c r="H36" s="210"/>
      <c r="I36" s="265"/>
      <c r="J36" s="100" t="s">
        <v>269</v>
      </c>
      <c r="K36" s="205"/>
      <c r="L36" s="210"/>
      <c r="M36" s="88"/>
    </row>
    <row r="37" spans="1:13" ht="30" customHeight="1">
      <c r="A37" s="87"/>
      <c r="B37" s="103" t="s">
        <v>39</v>
      </c>
      <c r="C37" s="205"/>
      <c r="D37" s="205"/>
      <c r="E37" s="205">
        <v>420</v>
      </c>
      <c r="F37" s="205"/>
      <c r="G37" s="205"/>
      <c r="H37" s="210">
        <v>0</v>
      </c>
      <c r="I37" s="265"/>
      <c r="J37" s="103" t="s">
        <v>34</v>
      </c>
      <c r="K37" s="205">
        <v>45</v>
      </c>
      <c r="L37" s="210">
        <v>0</v>
      </c>
      <c r="M37" s="88"/>
    </row>
    <row r="38" spans="1:13" ht="30" customHeight="1" thickBot="1">
      <c r="A38" s="87"/>
      <c r="B38" s="103" t="s">
        <v>227</v>
      </c>
      <c r="C38" s="205"/>
      <c r="D38" s="205"/>
      <c r="E38" s="212">
        <f>SUM(E37:E37)</f>
        <v>420</v>
      </c>
      <c r="F38" s="205"/>
      <c r="G38" s="205"/>
      <c r="H38" s="234">
        <f>SUM(H37:H37)</f>
        <v>0</v>
      </c>
      <c r="I38" s="265"/>
      <c r="J38" s="103"/>
      <c r="K38" s="212">
        <f>K37</f>
        <v>45</v>
      </c>
      <c r="L38" s="234">
        <f>L37</f>
        <v>0</v>
      </c>
      <c r="M38" s="88"/>
    </row>
    <row r="39" spans="1:13" ht="30" customHeight="1" thickBot="1" thickTop="1">
      <c r="A39" s="87"/>
      <c r="B39" s="103"/>
      <c r="C39" s="205"/>
      <c r="D39" s="205"/>
      <c r="E39" s="205"/>
      <c r="F39" s="205"/>
      <c r="G39" s="205"/>
      <c r="H39" s="210"/>
      <c r="I39" s="265"/>
      <c r="J39" s="103" t="s">
        <v>227</v>
      </c>
      <c r="K39" s="216"/>
      <c r="L39" s="215"/>
      <c r="M39" s="88"/>
    </row>
    <row r="40" spans="1:13" ht="30" customHeight="1" thickBot="1" thickTop="1">
      <c r="A40" s="87"/>
      <c r="B40" s="109" t="s">
        <v>20</v>
      </c>
      <c r="C40" s="205"/>
      <c r="D40" s="205"/>
      <c r="E40" s="213">
        <f>E11+E20+E35+E38</f>
        <v>379426.2</v>
      </c>
      <c r="F40" s="205"/>
      <c r="G40" s="205"/>
      <c r="H40" s="214">
        <f>H11+H20+H35+H38</f>
        <v>391372.17000000004</v>
      </c>
      <c r="I40" s="265"/>
      <c r="J40" s="109" t="s">
        <v>11</v>
      </c>
      <c r="K40" s="213">
        <f>+K19+K26+K38</f>
        <v>379426.20000000007</v>
      </c>
      <c r="L40" s="214">
        <f>+L19+L26+L38</f>
        <v>391372.17000000004</v>
      </c>
      <c r="M40" s="88"/>
    </row>
    <row r="41" spans="1:13" ht="30" customHeight="1" thickBot="1" thickTop="1">
      <c r="A41" s="87"/>
      <c r="B41" s="273"/>
      <c r="C41" s="272"/>
      <c r="D41" s="272"/>
      <c r="E41" s="272"/>
      <c r="F41" s="272"/>
      <c r="G41" s="272"/>
      <c r="H41" s="274"/>
      <c r="I41" s="266"/>
      <c r="J41" s="273"/>
      <c r="K41" s="272"/>
      <c r="L41" s="274"/>
      <c r="M41" s="88"/>
    </row>
    <row r="42" spans="1:13" ht="30" customHeight="1" thickBot="1" thickTop="1">
      <c r="A42" s="112"/>
      <c r="B42" s="218"/>
      <c r="C42" s="218"/>
      <c r="D42" s="218"/>
      <c r="E42" s="218"/>
      <c r="F42" s="218"/>
      <c r="G42" s="218"/>
      <c r="H42" s="218"/>
      <c r="I42" s="269"/>
      <c r="J42" s="270" t="s">
        <v>227</v>
      </c>
      <c r="K42" s="270"/>
      <c r="L42" s="271" t="s">
        <v>227</v>
      </c>
      <c r="M42" s="114"/>
    </row>
    <row r="43" ht="30" customHeight="1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1" width="3.25390625" style="84" customWidth="1"/>
    <col min="2" max="2" width="80.625" style="84" customWidth="1"/>
    <col min="3" max="8" width="22.625" style="84" customWidth="1"/>
    <col min="9" max="9" width="0.37109375" style="84" customWidth="1"/>
    <col min="10" max="10" width="81.625" style="84" customWidth="1"/>
    <col min="11" max="12" width="22.625" style="84" customWidth="1"/>
    <col min="13" max="13" width="3.25390625" style="84" customWidth="1"/>
    <col min="14" max="14" width="9.00390625" style="84" customWidth="1"/>
    <col min="15" max="15" width="11.50390625" style="84" bestFit="1" customWidth="1"/>
    <col min="16" max="16" width="3.25390625" style="84" customWidth="1"/>
    <col min="17" max="17" width="74.625" style="84" customWidth="1"/>
    <col min="18" max="20" width="22.625" style="84" customWidth="1"/>
    <col min="21" max="21" width="22.625" style="108" customWidth="1"/>
    <col min="22" max="22" width="0.875" style="84" customWidth="1"/>
    <col min="23" max="23" width="74.625" style="84" customWidth="1"/>
    <col min="24" max="27" width="22.625" style="84" customWidth="1"/>
    <col min="28" max="28" width="3.25390625" style="84" customWidth="1"/>
    <col min="29" max="32" width="9.00390625" style="84" customWidth="1"/>
    <col min="33" max="33" width="4.75390625" style="84" customWidth="1"/>
    <col min="34" max="34" width="78.75390625" style="84" bestFit="1" customWidth="1"/>
    <col min="35" max="35" width="8.50390625" style="84" customWidth="1"/>
    <col min="36" max="36" width="5.625" style="84" customWidth="1"/>
    <col min="37" max="37" width="23.50390625" style="84" customWidth="1"/>
    <col min="38" max="38" width="2.625" style="84" customWidth="1"/>
    <col min="39" max="39" width="21.50390625" style="84" bestFit="1" customWidth="1"/>
    <col min="40" max="40" width="2.625" style="84" customWidth="1"/>
    <col min="41" max="41" width="15.25390625" style="84" customWidth="1"/>
    <col min="42" max="42" width="9.00390625" style="84" customWidth="1"/>
    <col min="43" max="43" width="14.00390625" style="84" customWidth="1"/>
    <col min="44" max="44" width="3.625" style="84" customWidth="1"/>
    <col min="45" max="45" width="66.625" style="84" customWidth="1"/>
    <col min="46" max="46" width="5.625" style="84" customWidth="1"/>
    <col min="47" max="47" width="2.625" style="84" customWidth="1"/>
    <col min="48" max="48" width="16.625" style="84" customWidth="1"/>
    <col min="49" max="49" width="2.625" style="84" customWidth="1"/>
    <col min="50" max="50" width="16.625" style="84" customWidth="1"/>
    <col min="51" max="51" width="2.625" style="84" customWidth="1"/>
    <col min="52" max="52" width="10.625" style="84" customWidth="1"/>
    <col min="53" max="16384" width="9.00390625" style="84" customWidth="1"/>
  </cols>
  <sheetData>
    <row r="1" spans="1:28" ht="30" customHeight="1" thickTop="1">
      <c r="A1" s="8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3"/>
      <c r="Z1" s="101"/>
      <c r="AA1" s="101"/>
      <c r="AB1" s="106"/>
    </row>
    <row r="2" spans="1:27" ht="33.75" customHeight="1">
      <c r="A2" s="87"/>
      <c r="B2" s="238" t="s">
        <v>179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117"/>
      <c r="Z2" s="101"/>
      <c r="AA2" s="101"/>
    </row>
    <row r="3" spans="1:27" ht="30" customHeight="1">
      <c r="A3" s="87"/>
      <c r="B3" s="92" t="s">
        <v>379</v>
      </c>
      <c r="C3" s="92"/>
      <c r="D3" s="92"/>
      <c r="E3" s="92"/>
      <c r="F3" s="93"/>
      <c r="G3" s="93"/>
      <c r="H3" s="93"/>
      <c r="I3" s="93"/>
      <c r="J3" s="93"/>
      <c r="K3" s="93"/>
      <c r="L3" s="93"/>
      <c r="M3" s="88"/>
      <c r="Z3" s="101"/>
      <c r="AA3" s="101"/>
    </row>
    <row r="4" spans="1:27" ht="30" customHeight="1">
      <c r="A4" s="87"/>
      <c r="B4" s="92" t="s">
        <v>378</v>
      </c>
      <c r="C4" s="92"/>
      <c r="D4" s="92"/>
      <c r="E4" s="92"/>
      <c r="F4" s="94"/>
      <c r="G4" s="94"/>
      <c r="H4" s="94"/>
      <c r="I4" s="94"/>
      <c r="J4" s="94"/>
      <c r="K4" s="94"/>
      <c r="L4" s="94"/>
      <c r="M4" s="88"/>
      <c r="Z4" s="101"/>
      <c r="AA4" s="101"/>
    </row>
    <row r="5" spans="1:27" ht="30" customHeight="1" thickBot="1">
      <c r="A5" s="87"/>
      <c r="B5" s="92" t="s">
        <v>180</v>
      </c>
      <c r="C5" s="92"/>
      <c r="D5" s="92"/>
      <c r="E5" s="92"/>
      <c r="F5" s="94"/>
      <c r="G5" s="94"/>
      <c r="H5" s="94"/>
      <c r="I5" s="94"/>
      <c r="J5" s="94"/>
      <c r="K5" s="94"/>
      <c r="L5" s="94"/>
      <c r="M5" s="88"/>
      <c r="Z5" s="101"/>
      <c r="AA5" s="101"/>
    </row>
    <row r="6" spans="1:27" ht="30" customHeight="1" thickTop="1">
      <c r="A6" s="87"/>
      <c r="B6" s="223" t="s">
        <v>227</v>
      </c>
      <c r="C6" s="224"/>
      <c r="D6" s="224"/>
      <c r="E6" s="224"/>
      <c r="F6" s="224"/>
      <c r="G6" s="224" t="s">
        <v>227</v>
      </c>
      <c r="H6" s="224"/>
      <c r="I6" s="225"/>
      <c r="J6" s="224"/>
      <c r="K6" s="224"/>
      <c r="L6" s="226"/>
      <c r="M6" s="88"/>
      <c r="Z6" s="101"/>
      <c r="AA6" s="101"/>
    </row>
    <row r="7" spans="1:27" ht="30" customHeight="1">
      <c r="A7" s="87"/>
      <c r="B7" s="118" t="s">
        <v>271</v>
      </c>
      <c r="C7" s="119"/>
      <c r="D7" s="119"/>
      <c r="E7" s="119" t="s">
        <v>227</v>
      </c>
      <c r="F7" s="119"/>
      <c r="G7" s="119"/>
      <c r="H7" s="119" t="s">
        <v>227</v>
      </c>
      <c r="I7" s="120"/>
      <c r="J7" s="118" t="s">
        <v>271</v>
      </c>
      <c r="K7" s="121"/>
      <c r="L7" s="122" t="s">
        <v>227</v>
      </c>
      <c r="M7" s="88"/>
      <c r="Z7" s="101"/>
      <c r="AA7" s="101"/>
    </row>
    <row r="8" spans="1:27" ht="30" customHeight="1">
      <c r="A8" s="87"/>
      <c r="B8" s="118" t="s">
        <v>387</v>
      </c>
      <c r="C8" s="116"/>
      <c r="D8" s="116"/>
      <c r="E8" s="116" t="s">
        <v>227</v>
      </c>
      <c r="F8" s="116"/>
      <c r="G8" s="116"/>
      <c r="H8" s="116" t="s">
        <v>227</v>
      </c>
      <c r="I8" s="120"/>
      <c r="J8" s="118" t="s">
        <v>387</v>
      </c>
      <c r="K8" s="247" t="s">
        <v>243</v>
      </c>
      <c r="L8" s="123" t="s">
        <v>244</v>
      </c>
      <c r="M8" s="88"/>
      <c r="Z8" s="101"/>
      <c r="AA8" s="101"/>
    </row>
    <row r="9" spans="1:27" ht="30" customHeight="1">
      <c r="A9" s="87"/>
      <c r="B9" s="118" t="s">
        <v>388</v>
      </c>
      <c r="C9" s="124" t="s">
        <v>376</v>
      </c>
      <c r="D9" s="124"/>
      <c r="E9" s="124"/>
      <c r="F9" s="124" t="s">
        <v>380</v>
      </c>
      <c r="G9" s="124"/>
      <c r="H9" s="124"/>
      <c r="I9" s="120"/>
      <c r="J9" s="118" t="s">
        <v>388</v>
      </c>
      <c r="K9" s="97" t="s">
        <v>381</v>
      </c>
      <c r="L9" s="98" t="s">
        <v>375</v>
      </c>
      <c r="M9" s="88"/>
      <c r="Z9" s="101"/>
      <c r="AA9" s="101"/>
    </row>
    <row r="10" spans="1:27" ht="30" customHeight="1">
      <c r="A10" s="87"/>
      <c r="B10" s="103" t="s">
        <v>276</v>
      </c>
      <c r="C10" s="198"/>
      <c r="D10" s="198"/>
      <c r="E10" s="198"/>
      <c r="F10" s="227"/>
      <c r="G10" s="227"/>
      <c r="H10" s="227"/>
      <c r="I10" s="125"/>
      <c r="J10" s="103" t="s">
        <v>372</v>
      </c>
      <c r="K10" s="246">
        <f>E39</f>
        <v>-6080.5</v>
      </c>
      <c r="L10" s="262">
        <f>H39</f>
        <v>-8244.18</v>
      </c>
      <c r="M10" s="88"/>
      <c r="Z10" s="101"/>
      <c r="AA10" s="101"/>
    </row>
    <row r="11" spans="1:27" ht="30" customHeight="1">
      <c r="A11" s="87"/>
      <c r="B11" s="103" t="s">
        <v>40</v>
      </c>
      <c r="C11" s="227" t="s">
        <v>227</v>
      </c>
      <c r="D11" s="227"/>
      <c r="E11" s="227">
        <v>0</v>
      </c>
      <c r="F11" s="227" t="s">
        <v>227</v>
      </c>
      <c r="G11" s="227"/>
      <c r="H11" s="227">
        <v>0</v>
      </c>
      <c r="I11" s="125"/>
      <c r="J11" s="103" t="s">
        <v>113</v>
      </c>
      <c r="K11" s="205" t="s">
        <v>227</v>
      </c>
      <c r="L11" s="210" t="s">
        <v>227</v>
      </c>
      <c r="M11" s="88"/>
      <c r="Z11" s="101"/>
      <c r="AA11" s="101"/>
    </row>
    <row r="12" spans="1:27" ht="30" customHeight="1">
      <c r="A12" s="87"/>
      <c r="B12" s="103" t="s">
        <v>26</v>
      </c>
      <c r="C12" s="227" t="s">
        <v>227</v>
      </c>
      <c r="D12" s="227"/>
      <c r="E12" s="227">
        <v>0</v>
      </c>
      <c r="F12" s="227" t="s">
        <v>227</v>
      </c>
      <c r="G12" s="227"/>
      <c r="H12" s="227">
        <v>0</v>
      </c>
      <c r="I12" s="125"/>
      <c r="J12" s="103" t="s">
        <v>160</v>
      </c>
      <c r="K12" s="205">
        <f>L24</f>
        <v>-131237.83</v>
      </c>
      <c r="L12" s="210">
        <v>-122993.65</v>
      </c>
      <c r="M12" s="88"/>
      <c r="Z12" s="101"/>
      <c r="AA12" s="101"/>
    </row>
    <row r="13" spans="1:27" ht="30" customHeight="1">
      <c r="A13" s="87"/>
      <c r="B13" s="103" t="s">
        <v>236</v>
      </c>
      <c r="C13" s="227" t="s">
        <v>227</v>
      </c>
      <c r="D13" s="227"/>
      <c r="E13" s="228">
        <f>E11-E12</f>
        <v>0</v>
      </c>
      <c r="F13" s="227" t="s">
        <v>227</v>
      </c>
      <c r="G13" s="227"/>
      <c r="H13" s="228">
        <f>H11-H12</f>
        <v>0</v>
      </c>
      <c r="I13" s="125"/>
      <c r="J13" s="103" t="s">
        <v>351</v>
      </c>
      <c r="K13" s="205">
        <v>0</v>
      </c>
      <c r="L13" s="210">
        <v>0</v>
      </c>
      <c r="M13" s="88"/>
      <c r="Z13" s="101"/>
      <c r="AA13" s="101"/>
    </row>
    <row r="14" spans="1:27" ht="30" customHeight="1">
      <c r="A14" s="87"/>
      <c r="B14" s="103" t="s">
        <v>272</v>
      </c>
      <c r="C14" s="227"/>
      <c r="D14" s="227"/>
      <c r="E14" s="205"/>
      <c r="F14" s="227"/>
      <c r="G14" s="227"/>
      <c r="H14" s="205"/>
      <c r="I14" s="125"/>
      <c r="J14" s="103" t="s">
        <v>273</v>
      </c>
      <c r="K14" s="228">
        <f>K10+K12+K13</f>
        <v>-137318.33</v>
      </c>
      <c r="L14" s="248">
        <f>L10+L12+L13</f>
        <v>-131237.83</v>
      </c>
      <c r="M14" s="88"/>
      <c r="Z14" s="101"/>
      <c r="AA14" s="101"/>
    </row>
    <row r="15" spans="1:27" ht="30" customHeight="1" thickBot="1">
      <c r="A15" s="87"/>
      <c r="B15" s="103" t="s">
        <v>237</v>
      </c>
      <c r="C15" s="211">
        <v>0</v>
      </c>
      <c r="D15" s="227"/>
      <c r="E15" s="227">
        <f>C15</f>
        <v>0</v>
      </c>
      <c r="F15" s="211">
        <v>0</v>
      </c>
      <c r="G15" s="227"/>
      <c r="H15" s="227">
        <f>F15</f>
        <v>0</v>
      </c>
      <c r="I15" s="125"/>
      <c r="J15" s="103"/>
      <c r="K15" s="205"/>
      <c r="L15" s="210"/>
      <c r="M15" s="88"/>
      <c r="Z15" s="101"/>
      <c r="AA15" s="101"/>
    </row>
    <row r="16" spans="1:27" ht="30" customHeight="1" thickBot="1" thickTop="1">
      <c r="A16" s="87"/>
      <c r="B16" s="103" t="s">
        <v>273</v>
      </c>
      <c r="C16" s="227"/>
      <c r="D16" s="227"/>
      <c r="E16" s="228">
        <f>E13+E15</f>
        <v>0</v>
      </c>
      <c r="F16" s="227"/>
      <c r="G16" s="227"/>
      <c r="H16" s="228">
        <f>H13+H15</f>
        <v>0</v>
      </c>
      <c r="I16" s="125"/>
      <c r="J16" s="103" t="s">
        <v>162</v>
      </c>
      <c r="K16" s="213">
        <f>K14</f>
        <v>-137318.33</v>
      </c>
      <c r="L16" s="214">
        <f>L14</f>
        <v>-131237.83</v>
      </c>
      <c r="M16" s="88"/>
      <c r="Z16" s="101"/>
      <c r="AA16" s="101"/>
    </row>
    <row r="17" spans="1:78" s="115" customFormat="1" ht="30" customHeight="1" thickTop="1">
      <c r="A17" s="87"/>
      <c r="B17" s="103" t="s">
        <v>274</v>
      </c>
      <c r="C17" s="227"/>
      <c r="D17" s="227"/>
      <c r="E17" s="227"/>
      <c r="F17" s="227"/>
      <c r="G17" s="227"/>
      <c r="H17" s="227"/>
      <c r="I17" s="125"/>
      <c r="J17" s="103" t="s">
        <v>274</v>
      </c>
      <c r="K17" s="205"/>
      <c r="L17" s="210"/>
      <c r="M17" s="88"/>
      <c r="N17" s="84"/>
      <c r="O17" s="84"/>
      <c r="P17" s="84"/>
      <c r="Q17" s="84"/>
      <c r="R17" s="84"/>
      <c r="S17" s="84"/>
      <c r="T17" s="84"/>
      <c r="U17" s="108"/>
      <c r="V17" s="84"/>
      <c r="W17" s="84"/>
      <c r="X17" s="84"/>
      <c r="Y17" s="84"/>
      <c r="Z17" s="101"/>
      <c r="AA17" s="101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27" ht="30" customHeight="1">
      <c r="A18" s="87"/>
      <c r="B18" s="103" t="s">
        <v>41</v>
      </c>
      <c r="C18" s="205">
        <v>6077.5</v>
      </c>
      <c r="D18" s="227"/>
      <c r="E18" s="227" t="s">
        <v>227</v>
      </c>
      <c r="F18" s="205">
        <v>8244.18</v>
      </c>
      <c r="G18" s="227"/>
      <c r="H18" s="227" t="s">
        <v>227</v>
      </c>
      <c r="I18" s="125"/>
      <c r="J18" s="103" t="s">
        <v>345</v>
      </c>
      <c r="K18" s="205">
        <v>0</v>
      </c>
      <c r="L18" s="210">
        <v>0</v>
      </c>
      <c r="M18" s="88"/>
      <c r="Z18" s="101"/>
      <c r="AA18" s="101"/>
    </row>
    <row r="19" spans="1:78" s="115" customFormat="1" ht="30" customHeight="1" thickBot="1">
      <c r="A19" s="87"/>
      <c r="B19" s="103" t="s">
        <v>42</v>
      </c>
      <c r="C19" s="211">
        <v>0</v>
      </c>
      <c r="D19" s="104"/>
      <c r="E19" s="227">
        <f>C18+C19</f>
        <v>6077.5</v>
      </c>
      <c r="F19" s="211">
        <v>0</v>
      </c>
      <c r="G19" s="104"/>
      <c r="H19" s="227">
        <f>F18+F19</f>
        <v>8244.18</v>
      </c>
      <c r="I19" s="125"/>
      <c r="J19" s="103" t="s">
        <v>352</v>
      </c>
      <c r="K19" s="205">
        <v>0</v>
      </c>
      <c r="L19" s="210">
        <v>0</v>
      </c>
      <c r="M19" s="88"/>
      <c r="N19" s="84"/>
      <c r="O19" s="84"/>
      <c r="P19" s="84"/>
      <c r="Q19" s="84"/>
      <c r="R19" s="84"/>
      <c r="S19" s="84"/>
      <c r="T19" s="84"/>
      <c r="U19" s="108"/>
      <c r="V19" s="84"/>
      <c r="W19" s="84"/>
      <c r="X19" s="84"/>
      <c r="Y19" s="84"/>
      <c r="Z19" s="101"/>
      <c r="AA19" s="101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</row>
    <row r="20" spans="1:27" ht="30" customHeight="1" thickBot="1" thickTop="1">
      <c r="A20" s="87"/>
      <c r="B20" s="103" t="s">
        <v>368</v>
      </c>
      <c r="C20" s="227"/>
      <c r="D20" s="227"/>
      <c r="E20" s="228">
        <f>E16-E19</f>
        <v>-6077.5</v>
      </c>
      <c r="F20" s="227"/>
      <c r="G20" s="227"/>
      <c r="H20" s="228">
        <f>H16-H19</f>
        <v>-8244.18</v>
      </c>
      <c r="I20" s="125"/>
      <c r="J20" s="103" t="s">
        <v>346</v>
      </c>
      <c r="K20" s="213">
        <f>K16-K18-K19</f>
        <v>-137318.33</v>
      </c>
      <c r="L20" s="214">
        <f>L16-L18-L19</f>
        <v>-131237.83</v>
      </c>
      <c r="M20" s="88"/>
      <c r="Z20" s="101"/>
      <c r="AA20" s="101"/>
    </row>
    <row r="21" spans="1:27" ht="30" customHeight="1" thickTop="1">
      <c r="A21" s="87"/>
      <c r="B21" s="103" t="s">
        <v>272</v>
      </c>
      <c r="C21" s="227" t="s">
        <v>227</v>
      </c>
      <c r="D21" s="227"/>
      <c r="E21" s="227"/>
      <c r="F21" s="227" t="s">
        <v>227</v>
      </c>
      <c r="G21" s="227"/>
      <c r="H21" s="227"/>
      <c r="I21" s="125"/>
      <c r="J21" s="103" t="s">
        <v>227</v>
      </c>
      <c r="K21" s="205"/>
      <c r="L21" s="210"/>
      <c r="M21" s="88"/>
      <c r="Z21" s="101"/>
      <c r="AA21" s="101"/>
    </row>
    <row r="22" spans="1:27" ht="30" customHeight="1">
      <c r="A22" s="87"/>
      <c r="B22" s="103" t="s">
        <v>289</v>
      </c>
      <c r="C22" s="211">
        <v>0</v>
      </c>
      <c r="D22" s="227"/>
      <c r="E22" s="227">
        <f>C22</f>
        <v>0</v>
      </c>
      <c r="F22" s="211">
        <v>0</v>
      </c>
      <c r="G22" s="227"/>
      <c r="H22" s="227">
        <f>F22</f>
        <v>0</v>
      </c>
      <c r="I22" s="125"/>
      <c r="J22" s="253" t="s">
        <v>347</v>
      </c>
      <c r="K22" s="205"/>
      <c r="L22" s="210"/>
      <c r="M22" s="88"/>
      <c r="Z22" s="101"/>
      <c r="AA22" s="101"/>
    </row>
    <row r="23" spans="1:27" ht="30" customHeight="1" thickBot="1">
      <c r="A23" s="87"/>
      <c r="B23" s="103" t="s">
        <v>274</v>
      </c>
      <c r="C23" s="227"/>
      <c r="D23" s="227"/>
      <c r="E23" s="227"/>
      <c r="F23" s="227"/>
      <c r="G23" s="227"/>
      <c r="H23" s="227"/>
      <c r="I23" s="125"/>
      <c r="J23" s="103" t="s">
        <v>348</v>
      </c>
      <c r="K23" s="205">
        <f>+K20</f>
        <v>-137318.33</v>
      </c>
      <c r="L23" s="210">
        <f>+L20</f>
        <v>-131237.83</v>
      </c>
      <c r="M23" s="88"/>
      <c r="Z23" s="101"/>
      <c r="AA23" s="101"/>
    </row>
    <row r="24" spans="1:27" ht="30" customHeight="1" thickBot="1" thickTop="1">
      <c r="A24" s="87"/>
      <c r="B24" s="103" t="s">
        <v>43</v>
      </c>
      <c r="C24" s="211">
        <v>0</v>
      </c>
      <c r="D24" s="227"/>
      <c r="E24" s="227">
        <f>C24</f>
        <v>0</v>
      </c>
      <c r="F24" s="211">
        <v>0</v>
      </c>
      <c r="G24" s="227"/>
      <c r="H24" s="227">
        <f>F24</f>
        <v>0</v>
      </c>
      <c r="I24" s="125"/>
      <c r="J24" s="103"/>
      <c r="K24" s="213">
        <f>+K23</f>
        <v>-137318.33</v>
      </c>
      <c r="L24" s="214">
        <f>+L23</f>
        <v>-131237.83</v>
      </c>
      <c r="M24" s="88"/>
      <c r="Z24" s="101"/>
      <c r="AA24" s="101"/>
    </row>
    <row r="25" spans="1:27" ht="30" customHeight="1" thickTop="1">
      <c r="A25" s="87"/>
      <c r="B25" s="103" t="s">
        <v>369</v>
      </c>
      <c r="C25" s="227"/>
      <c r="D25" s="227"/>
      <c r="E25" s="228">
        <f>E20+E22-E24</f>
        <v>-6077.5</v>
      </c>
      <c r="F25" s="227"/>
      <c r="G25" s="227"/>
      <c r="H25" s="228">
        <f>H20+H22-H24</f>
        <v>-8244.18</v>
      </c>
      <c r="I25" s="125"/>
      <c r="J25" s="254" t="s">
        <v>181</v>
      </c>
      <c r="K25" s="255"/>
      <c r="L25" s="241"/>
      <c r="M25" s="88"/>
      <c r="Z25" s="101"/>
      <c r="AA25" s="101"/>
    </row>
    <row r="26" spans="1:27" ht="30" customHeight="1">
      <c r="A26" s="87"/>
      <c r="B26" s="103" t="s">
        <v>29</v>
      </c>
      <c r="C26" s="227"/>
      <c r="D26" s="227"/>
      <c r="E26" s="227" t="s">
        <v>227</v>
      </c>
      <c r="F26" s="227"/>
      <c r="G26" s="227"/>
      <c r="H26" s="227" t="s">
        <v>227</v>
      </c>
      <c r="I26" s="125"/>
      <c r="J26" s="254" t="s">
        <v>383</v>
      </c>
      <c r="K26" s="255"/>
      <c r="L26" s="241"/>
      <c r="M26" s="88"/>
      <c r="W26" s="101"/>
      <c r="X26" s="101"/>
      <c r="Y26" s="101"/>
      <c r="Z26" s="101"/>
      <c r="AA26" s="101"/>
    </row>
    <row r="27" spans="1:27" ht="30" customHeight="1">
      <c r="A27" s="87"/>
      <c r="B27" s="103" t="s">
        <v>30</v>
      </c>
      <c r="C27" s="227">
        <v>0</v>
      </c>
      <c r="D27" s="227"/>
      <c r="E27" s="227"/>
      <c r="F27" s="227">
        <v>0</v>
      </c>
      <c r="G27" s="227"/>
      <c r="H27" s="227"/>
      <c r="I27" s="125"/>
      <c r="J27" s="254" t="s">
        <v>349</v>
      </c>
      <c r="K27" s="255"/>
      <c r="L27" s="6"/>
      <c r="M27" s="88"/>
      <c r="W27" s="101"/>
      <c r="X27" s="101"/>
      <c r="Y27" s="101"/>
      <c r="Z27" s="101"/>
      <c r="AA27" s="101"/>
    </row>
    <row r="28" spans="1:27" ht="30" customHeight="1">
      <c r="A28" s="87"/>
      <c r="B28" s="103" t="s">
        <v>238</v>
      </c>
      <c r="C28" s="211">
        <v>0</v>
      </c>
      <c r="D28" s="227"/>
      <c r="E28" s="227">
        <f>C27+C28</f>
        <v>0</v>
      </c>
      <c r="F28" s="211">
        <v>0</v>
      </c>
      <c r="G28" s="227"/>
      <c r="H28" s="227">
        <f>F27+F28</f>
        <v>0</v>
      </c>
      <c r="I28" s="125"/>
      <c r="J28" s="254" t="s">
        <v>354</v>
      </c>
      <c r="K28" s="255"/>
      <c r="L28" s="6"/>
      <c r="M28" s="88"/>
      <c r="W28" s="101"/>
      <c r="X28" s="101"/>
      <c r="Y28" s="101"/>
      <c r="Z28" s="101"/>
      <c r="AA28" s="101"/>
    </row>
    <row r="29" spans="1:27" ht="30" customHeight="1">
      <c r="A29" s="87"/>
      <c r="B29" s="103" t="s">
        <v>31</v>
      </c>
      <c r="C29" s="227"/>
      <c r="D29" s="227"/>
      <c r="E29" s="227"/>
      <c r="F29" s="227"/>
      <c r="G29" s="227"/>
      <c r="H29" s="227"/>
      <c r="I29" s="125"/>
      <c r="J29" s="245"/>
      <c r="K29" s="7"/>
      <c r="L29" s="5"/>
      <c r="M29" s="88"/>
      <c r="W29" s="101"/>
      <c r="X29" s="101"/>
      <c r="Y29" s="101"/>
      <c r="Z29" s="101"/>
      <c r="AA29" s="101"/>
    </row>
    <row r="30" spans="1:27" ht="30" customHeight="1">
      <c r="A30" s="87"/>
      <c r="B30" s="103" t="s">
        <v>32</v>
      </c>
      <c r="C30" s="205">
        <v>3</v>
      </c>
      <c r="D30" s="227"/>
      <c r="E30" s="227"/>
      <c r="F30" s="205">
        <v>0</v>
      </c>
      <c r="G30" s="227"/>
      <c r="H30" s="227"/>
      <c r="I30" s="125"/>
      <c r="J30" s="245"/>
      <c r="K30" s="7"/>
      <c r="L30" s="5"/>
      <c r="M30" s="88"/>
      <c r="W30" s="101"/>
      <c r="X30" s="101"/>
      <c r="Y30" s="101"/>
      <c r="Z30" s="101"/>
      <c r="AA30" s="101"/>
    </row>
    <row r="31" spans="1:27" ht="30" customHeight="1">
      <c r="A31" s="87"/>
      <c r="B31" s="103" t="s">
        <v>33</v>
      </c>
      <c r="C31" s="211">
        <v>0</v>
      </c>
      <c r="D31" s="227"/>
      <c r="E31" s="227">
        <f>C30+C31</f>
        <v>3</v>
      </c>
      <c r="F31" s="211">
        <v>0</v>
      </c>
      <c r="G31" s="227"/>
      <c r="H31" s="227">
        <f>F30+F31</f>
        <v>0</v>
      </c>
      <c r="I31" s="125"/>
      <c r="J31" s="245"/>
      <c r="K31" s="7"/>
      <c r="L31" s="5"/>
      <c r="M31" s="88"/>
      <c r="W31" s="101"/>
      <c r="X31" s="101"/>
      <c r="Y31" s="101"/>
      <c r="Z31" s="101"/>
      <c r="AA31" s="101"/>
    </row>
    <row r="32" spans="1:27" ht="30" customHeight="1">
      <c r="A32" s="87"/>
      <c r="B32" s="103" t="s">
        <v>370</v>
      </c>
      <c r="C32" s="227"/>
      <c r="D32" s="227" t="s">
        <v>227</v>
      </c>
      <c r="E32" s="228">
        <f>E25+E28-E31</f>
        <v>-6080.5</v>
      </c>
      <c r="F32" s="227"/>
      <c r="G32" s="227" t="s">
        <v>227</v>
      </c>
      <c r="H32" s="228">
        <f>H25+H28-H31</f>
        <v>-8244.18</v>
      </c>
      <c r="I32" s="125"/>
      <c r="J32" s="245" t="s">
        <v>373</v>
      </c>
      <c r="K32" s="7"/>
      <c r="L32" s="5"/>
      <c r="M32" s="88"/>
      <c r="W32" s="101"/>
      <c r="X32" s="101"/>
      <c r="Y32" s="101"/>
      <c r="Z32" s="101"/>
      <c r="AA32" s="101"/>
    </row>
    <row r="33" spans="1:13" ht="30" customHeight="1">
      <c r="A33" s="87"/>
      <c r="B33" s="103" t="s">
        <v>274</v>
      </c>
      <c r="C33" s="227"/>
      <c r="D33" s="227"/>
      <c r="E33" s="227"/>
      <c r="F33" s="227"/>
      <c r="G33" s="227"/>
      <c r="H33" s="227"/>
      <c r="I33" s="125"/>
      <c r="J33" s="245" t="s">
        <v>374</v>
      </c>
      <c r="K33" s="7"/>
      <c r="L33" s="5"/>
      <c r="M33" s="88"/>
    </row>
    <row r="34" spans="1:13" ht="30" customHeight="1">
      <c r="A34" s="87"/>
      <c r="B34" s="103" t="s">
        <v>281</v>
      </c>
      <c r="C34" s="211">
        <v>0</v>
      </c>
      <c r="D34" s="227"/>
      <c r="E34" s="227">
        <f>C34</f>
        <v>0</v>
      </c>
      <c r="F34" s="211">
        <v>10.03</v>
      </c>
      <c r="G34" s="227"/>
      <c r="H34" s="227">
        <f>F34</f>
        <v>10.03</v>
      </c>
      <c r="I34" s="125"/>
      <c r="J34" s="245"/>
      <c r="K34" s="7"/>
      <c r="L34" s="210"/>
      <c r="M34" s="88"/>
    </row>
    <row r="35" spans="1:13" ht="30" customHeight="1">
      <c r="A35" s="87"/>
      <c r="B35" s="103" t="s">
        <v>274</v>
      </c>
      <c r="C35" s="227"/>
      <c r="D35" s="227"/>
      <c r="E35" s="227"/>
      <c r="F35" s="227"/>
      <c r="G35" s="227"/>
      <c r="H35" s="227"/>
      <c r="I35" s="125"/>
      <c r="J35" s="254" t="s">
        <v>350</v>
      </c>
      <c r="K35" s="255"/>
      <c r="L35" s="241"/>
      <c r="M35" s="88"/>
    </row>
    <row r="36" spans="1:13" ht="30" customHeight="1">
      <c r="A36" s="87"/>
      <c r="B36" s="103" t="s">
        <v>0</v>
      </c>
      <c r="C36" s="211">
        <f>C34</f>
        <v>0</v>
      </c>
      <c r="D36" s="227"/>
      <c r="E36" s="222">
        <f>C36</f>
        <v>0</v>
      </c>
      <c r="F36" s="211">
        <f>F34</f>
        <v>10.03</v>
      </c>
      <c r="G36" s="227"/>
      <c r="H36" s="222">
        <f>F36</f>
        <v>10.03</v>
      </c>
      <c r="I36" s="125"/>
      <c r="J36" s="245"/>
      <c r="K36" s="7"/>
      <c r="L36" s="210"/>
      <c r="M36" s="88"/>
    </row>
    <row r="37" spans="1:13" ht="30" customHeight="1">
      <c r="A37" s="87"/>
      <c r="B37" s="103"/>
      <c r="C37" s="227" t="s">
        <v>227</v>
      </c>
      <c r="D37" s="227"/>
      <c r="E37" s="222" t="s">
        <v>227</v>
      </c>
      <c r="F37" s="227" t="s">
        <v>227</v>
      </c>
      <c r="G37" s="227"/>
      <c r="H37" s="222" t="s">
        <v>227</v>
      </c>
      <c r="I37" s="125"/>
      <c r="J37" s="245"/>
      <c r="K37" s="7"/>
      <c r="L37" s="210"/>
      <c r="M37" s="88"/>
    </row>
    <row r="38" spans="1:13" ht="30" customHeight="1" thickBot="1">
      <c r="A38" s="87"/>
      <c r="B38" s="126" t="s">
        <v>371</v>
      </c>
      <c r="C38" s="227"/>
      <c r="D38" s="227"/>
      <c r="E38" s="222" t="s">
        <v>227</v>
      </c>
      <c r="F38" s="227"/>
      <c r="G38" s="227"/>
      <c r="H38" s="222" t="s">
        <v>227</v>
      </c>
      <c r="I38" s="125"/>
      <c r="J38" s="245"/>
      <c r="K38" s="7"/>
      <c r="L38" s="210"/>
      <c r="M38" s="88"/>
    </row>
    <row r="39" spans="1:13" ht="30" customHeight="1" thickBot="1" thickTop="1">
      <c r="A39" s="87"/>
      <c r="B39" s="127" t="s">
        <v>275</v>
      </c>
      <c r="C39" s="227" t="s">
        <v>227</v>
      </c>
      <c r="D39" s="227"/>
      <c r="E39" s="229">
        <f>E32+E34-E36</f>
        <v>-6080.5</v>
      </c>
      <c r="F39" s="227" t="s">
        <v>227</v>
      </c>
      <c r="G39" s="227"/>
      <c r="H39" s="229">
        <f>H32+H34-H36</f>
        <v>-8244.18</v>
      </c>
      <c r="I39" s="125"/>
      <c r="J39" s="254" t="s">
        <v>165</v>
      </c>
      <c r="K39" s="255"/>
      <c r="L39" s="241"/>
      <c r="M39" s="88"/>
    </row>
    <row r="40" spans="1:13" ht="30" customHeight="1" thickBot="1" thickTop="1">
      <c r="A40" s="87"/>
      <c r="B40" s="110"/>
      <c r="C40" s="243"/>
      <c r="D40" s="243"/>
      <c r="E40" s="243"/>
      <c r="F40" s="111"/>
      <c r="G40" s="111"/>
      <c r="H40" s="230"/>
      <c r="I40" s="128"/>
      <c r="J40" s="256" t="s">
        <v>166</v>
      </c>
      <c r="K40" s="257"/>
      <c r="L40" s="258"/>
      <c r="M40" s="88"/>
    </row>
    <row r="41" spans="1:13" ht="30" customHeight="1" thickBot="1" thickTop="1">
      <c r="A41" s="112"/>
      <c r="B41" s="113"/>
      <c r="C41" s="113"/>
      <c r="D41" s="113"/>
      <c r="E41" s="113"/>
      <c r="F41" s="113"/>
      <c r="G41" s="113"/>
      <c r="H41" s="231"/>
      <c r="I41" s="113"/>
      <c r="J41" s="113"/>
      <c r="K41" s="113"/>
      <c r="L41" s="113"/>
      <c r="M41" s="114"/>
    </row>
    <row r="42" ht="30" customHeight="1" thickTop="1"/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7"/>
  <sheetViews>
    <sheetView zoomScale="75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1" width="3.25390625" style="84" customWidth="1"/>
    <col min="2" max="2" width="74.625" style="84" customWidth="1"/>
    <col min="3" max="5" width="22.625" style="84" customWidth="1"/>
    <col min="6" max="6" width="22.625" style="108" customWidth="1"/>
    <col min="7" max="7" width="0.875" style="84" customWidth="1"/>
    <col min="8" max="8" width="74.625" style="84" customWidth="1"/>
    <col min="9" max="12" width="22.625" style="84" customWidth="1"/>
    <col min="13" max="13" width="3.25390625" style="84" customWidth="1"/>
    <col min="14" max="17" width="9.00390625" style="84" customWidth="1"/>
    <col min="18" max="18" width="4.75390625" style="84" customWidth="1"/>
    <col min="19" max="19" width="78.75390625" style="84" bestFit="1" customWidth="1"/>
    <col min="20" max="20" width="8.50390625" style="84" customWidth="1"/>
    <col min="21" max="21" width="5.625" style="84" customWidth="1"/>
    <col min="22" max="22" width="23.50390625" style="84" customWidth="1"/>
    <col min="23" max="23" width="2.625" style="84" customWidth="1"/>
    <col min="24" max="24" width="21.50390625" style="84" bestFit="1" customWidth="1"/>
    <col min="25" max="25" width="2.625" style="84" customWidth="1"/>
    <col min="26" max="26" width="15.25390625" style="84" customWidth="1"/>
    <col min="27" max="27" width="9.00390625" style="84" customWidth="1"/>
    <col min="28" max="28" width="14.00390625" style="84" customWidth="1"/>
    <col min="29" max="29" width="3.625" style="84" customWidth="1"/>
    <col min="30" max="30" width="66.625" style="84" customWidth="1"/>
    <col min="31" max="31" width="5.625" style="84" customWidth="1"/>
    <col min="32" max="32" width="2.625" style="84" customWidth="1"/>
    <col min="33" max="33" width="16.625" style="84" customWidth="1"/>
    <col min="34" max="34" width="2.625" style="84" customWidth="1"/>
    <col min="35" max="35" width="16.625" style="84" customWidth="1"/>
    <col min="36" max="36" width="2.625" style="84" customWidth="1"/>
    <col min="37" max="37" width="10.625" style="84" customWidth="1"/>
    <col min="38" max="16384" width="9.00390625" style="84" customWidth="1"/>
  </cols>
  <sheetData>
    <row r="1" spans="1:13" ht="30" customHeight="1" thickTop="1">
      <c r="A1" s="81"/>
      <c r="B1" s="85"/>
      <c r="C1" s="85"/>
      <c r="D1" s="85"/>
      <c r="E1" s="85"/>
      <c r="F1" s="194"/>
      <c r="G1" s="85"/>
      <c r="H1" s="85"/>
      <c r="I1" s="85"/>
      <c r="J1" s="85"/>
      <c r="K1" s="85"/>
      <c r="L1" s="85"/>
      <c r="M1" s="86"/>
    </row>
    <row r="2" spans="1:13" s="91" customFormat="1" ht="33.75" customHeight="1">
      <c r="A2" s="237"/>
      <c r="B2" s="238" t="s">
        <v>179</v>
      </c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240"/>
    </row>
    <row r="3" spans="1:13" ht="30" customHeight="1">
      <c r="A3" s="87"/>
      <c r="B3" s="92" t="s">
        <v>379</v>
      </c>
      <c r="C3" s="92"/>
      <c r="D3" s="92"/>
      <c r="E3" s="93"/>
      <c r="F3" s="93"/>
      <c r="G3" s="93"/>
      <c r="H3" s="93"/>
      <c r="I3" s="93"/>
      <c r="J3" s="93"/>
      <c r="K3" s="93"/>
      <c r="L3" s="93"/>
      <c r="M3" s="90"/>
    </row>
    <row r="4" spans="1:13" ht="30" customHeight="1">
      <c r="A4" s="87"/>
      <c r="B4" s="92" t="s">
        <v>378</v>
      </c>
      <c r="C4" s="92"/>
      <c r="D4" s="92"/>
      <c r="E4" s="94"/>
      <c r="F4" s="94"/>
      <c r="G4" s="94"/>
      <c r="H4" s="94"/>
      <c r="I4" s="94"/>
      <c r="J4" s="94"/>
      <c r="K4" s="94"/>
      <c r="L4" s="94"/>
      <c r="M4" s="90"/>
    </row>
    <row r="5" spans="1:13" ht="30" customHeight="1">
      <c r="A5" s="87"/>
      <c r="B5" s="92" t="s">
        <v>180</v>
      </c>
      <c r="C5" s="92"/>
      <c r="D5" s="92"/>
      <c r="E5" s="94"/>
      <c r="F5" s="94"/>
      <c r="G5" s="94"/>
      <c r="H5" s="94"/>
      <c r="I5" s="94"/>
      <c r="J5" s="94"/>
      <c r="K5" s="94"/>
      <c r="L5" s="94"/>
      <c r="M5" s="90"/>
    </row>
    <row r="6" spans="1:13" ht="30" customHeight="1" thickBot="1">
      <c r="A6" s="87"/>
      <c r="B6" s="95" t="s">
        <v>245</v>
      </c>
      <c r="C6" s="95"/>
      <c r="D6" s="95"/>
      <c r="E6" s="94"/>
      <c r="F6" s="195"/>
      <c r="G6" s="94"/>
      <c r="H6" s="94"/>
      <c r="I6" s="94"/>
      <c r="J6" s="94"/>
      <c r="K6" s="94"/>
      <c r="L6" s="94"/>
      <c r="M6" s="90"/>
    </row>
    <row r="7" spans="1:13" ht="30" customHeight="1" thickTop="1">
      <c r="A7" s="99"/>
      <c r="B7" s="8" t="s">
        <v>249</v>
      </c>
      <c r="C7" s="203" t="s">
        <v>376</v>
      </c>
      <c r="D7" s="250"/>
      <c r="E7" s="203" t="s">
        <v>377</v>
      </c>
      <c r="F7" s="233"/>
      <c r="G7" s="3"/>
      <c r="H7" s="8" t="s">
        <v>250</v>
      </c>
      <c r="I7" s="203" t="s">
        <v>376</v>
      </c>
      <c r="J7" s="203"/>
      <c r="K7" s="203" t="s">
        <v>377</v>
      </c>
      <c r="L7" s="204"/>
      <c r="M7" s="90"/>
    </row>
    <row r="8" spans="1:13" ht="30" customHeight="1">
      <c r="A8" s="99"/>
      <c r="B8" s="102" t="s">
        <v>21</v>
      </c>
      <c r="C8" s="249"/>
      <c r="D8" s="249"/>
      <c r="E8" s="206"/>
      <c r="F8" s="208"/>
      <c r="G8" s="4"/>
      <c r="H8" s="102" t="s">
        <v>252</v>
      </c>
      <c r="I8" s="249"/>
      <c r="J8" s="249"/>
      <c r="K8" s="207"/>
      <c r="L8" s="208"/>
      <c r="M8" s="90"/>
    </row>
    <row r="9" spans="1:13" ht="30" customHeight="1">
      <c r="A9" s="99"/>
      <c r="B9" s="102" t="s">
        <v>194</v>
      </c>
      <c r="C9" s="205">
        <f>F14</f>
        <v>203286.3</v>
      </c>
      <c r="D9" s="205">
        <f>+C9</f>
        <v>203286.3</v>
      </c>
      <c r="E9" s="205">
        <v>176870.26</v>
      </c>
      <c r="F9" s="205">
        <f>+E9</f>
        <v>176870.26</v>
      </c>
      <c r="G9" s="4"/>
      <c r="H9" s="105" t="s">
        <v>37</v>
      </c>
      <c r="I9" s="205">
        <v>0</v>
      </c>
      <c r="J9" s="205"/>
      <c r="K9" s="205">
        <v>0</v>
      </c>
      <c r="L9" s="210"/>
      <c r="M9" s="90"/>
    </row>
    <row r="10" spans="1:13" ht="30" customHeight="1">
      <c r="A10" s="99"/>
      <c r="B10" s="102" t="s">
        <v>22</v>
      </c>
      <c r="C10" s="205"/>
      <c r="D10" s="205"/>
      <c r="E10" s="205"/>
      <c r="F10" s="205"/>
      <c r="G10" s="4"/>
      <c r="H10" s="105" t="s">
        <v>231</v>
      </c>
      <c r="I10" s="211">
        <v>0</v>
      </c>
      <c r="J10" s="205">
        <f>I9+I10</f>
        <v>0</v>
      </c>
      <c r="K10" s="211">
        <v>0</v>
      </c>
      <c r="L10" s="210">
        <f>K9+K10</f>
        <v>0</v>
      </c>
      <c r="M10" s="90"/>
    </row>
    <row r="11" spans="1:13" ht="30" customHeight="1">
      <c r="A11" s="99"/>
      <c r="B11" s="102" t="s">
        <v>194</v>
      </c>
      <c r="C11" s="205">
        <v>0</v>
      </c>
      <c r="D11" s="205">
        <f>+C11</f>
        <v>0</v>
      </c>
      <c r="E11" s="205">
        <v>26416.04</v>
      </c>
      <c r="F11" s="205">
        <f>+E11</f>
        <v>26416.04</v>
      </c>
      <c r="G11" s="4"/>
      <c r="H11" s="102" t="s">
        <v>283</v>
      </c>
      <c r="I11" s="205"/>
      <c r="J11" s="205"/>
      <c r="K11" s="205"/>
      <c r="L11" s="210"/>
      <c r="M11" s="90"/>
    </row>
    <row r="12" spans="1:13" ht="30" customHeight="1" thickBot="1">
      <c r="A12" s="99"/>
      <c r="B12" s="102" t="s">
        <v>44</v>
      </c>
      <c r="C12" s="205" t="s">
        <v>227</v>
      </c>
      <c r="D12" s="212">
        <f>+D9+D11</f>
        <v>203286.3</v>
      </c>
      <c r="E12" s="205" t="s">
        <v>227</v>
      </c>
      <c r="F12" s="212">
        <f>+F9+F11</f>
        <v>203286.30000000002</v>
      </c>
      <c r="G12" s="4"/>
      <c r="H12" s="102" t="s">
        <v>282</v>
      </c>
      <c r="I12" s="205">
        <v>0</v>
      </c>
      <c r="J12" s="205"/>
      <c r="K12" s="205">
        <v>0</v>
      </c>
      <c r="L12" s="210"/>
      <c r="M12" s="90"/>
    </row>
    <row r="13" spans="1:13" ht="30" customHeight="1" thickTop="1">
      <c r="A13" s="99"/>
      <c r="B13" s="102" t="s">
        <v>256</v>
      </c>
      <c r="C13" s="205"/>
      <c r="D13" s="205"/>
      <c r="E13" s="205"/>
      <c r="F13" s="205"/>
      <c r="G13" s="4"/>
      <c r="H13" s="102" t="s">
        <v>38</v>
      </c>
      <c r="I13" s="211">
        <v>0</v>
      </c>
      <c r="J13" s="205">
        <f>I12+I13</f>
        <v>0</v>
      </c>
      <c r="K13" s="211">
        <v>0</v>
      </c>
      <c r="L13" s="210">
        <f>K12+K13</f>
        <v>0</v>
      </c>
      <c r="M13" s="90"/>
    </row>
    <row r="14" spans="1:13" ht="30" customHeight="1" thickBot="1">
      <c r="A14" s="99"/>
      <c r="B14" s="102" t="s">
        <v>194</v>
      </c>
      <c r="C14" s="205">
        <f>+D12</f>
        <v>203286.3</v>
      </c>
      <c r="D14" s="205">
        <f>+C14</f>
        <v>203286.3</v>
      </c>
      <c r="E14" s="205">
        <v>203286.3</v>
      </c>
      <c r="F14" s="205">
        <f>+E14</f>
        <v>203286.3</v>
      </c>
      <c r="G14" s="4"/>
      <c r="H14" s="102"/>
      <c r="I14" s="205" t="s">
        <v>227</v>
      </c>
      <c r="J14" s="205"/>
      <c r="K14" s="205" t="s">
        <v>227</v>
      </c>
      <c r="L14" s="210"/>
      <c r="M14" s="90"/>
    </row>
    <row r="15" spans="1:13" ht="30" customHeight="1" thickBot="1" thickTop="1">
      <c r="A15" s="99"/>
      <c r="B15" s="102" t="s">
        <v>257</v>
      </c>
      <c r="C15" s="205"/>
      <c r="D15" s="212">
        <f>D12-D14</f>
        <v>0</v>
      </c>
      <c r="E15" s="205"/>
      <c r="F15" s="212">
        <f>F12-F14</f>
        <v>0</v>
      </c>
      <c r="G15" s="4"/>
      <c r="H15" s="102" t="s">
        <v>255</v>
      </c>
      <c r="I15" s="205"/>
      <c r="J15" s="213">
        <f>J10+J13</f>
        <v>0</v>
      </c>
      <c r="K15" s="205"/>
      <c r="L15" s="214">
        <f>L10+L13</f>
        <v>0</v>
      </c>
      <c r="M15" s="90"/>
    </row>
    <row r="16" spans="1:13" ht="30" customHeight="1" thickTop="1">
      <c r="A16" s="99"/>
      <c r="B16" s="197"/>
      <c r="C16" s="89"/>
      <c r="D16" s="252"/>
      <c r="E16" s="89"/>
      <c r="F16" s="252"/>
      <c r="G16" s="4"/>
      <c r="H16" s="102"/>
      <c r="I16" s="205" t="s">
        <v>227</v>
      </c>
      <c r="J16" s="205"/>
      <c r="K16" s="205" t="s">
        <v>227</v>
      </c>
      <c r="L16" s="210"/>
      <c r="M16" s="90"/>
    </row>
    <row r="17" spans="1:13" ht="30" customHeight="1" thickBot="1">
      <c r="A17" s="99"/>
      <c r="B17" s="102" t="s">
        <v>259</v>
      </c>
      <c r="C17" s="205"/>
      <c r="D17" s="212">
        <f>D15</f>
        <v>0</v>
      </c>
      <c r="E17" s="205"/>
      <c r="F17" s="212">
        <f>F15</f>
        <v>0</v>
      </c>
      <c r="G17" s="4"/>
      <c r="H17" s="102"/>
      <c r="I17" s="205"/>
      <c r="J17" s="205"/>
      <c r="K17" s="205"/>
      <c r="L17" s="210"/>
      <c r="M17" s="90"/>
    </row>
    <row r="18" spans="1:13" ht="30" customHeight="1" thickTop="1">
      <c r="A18" s="99"/>
      <c r="B18" s="197"/>
      <c r="C18" s="216"/>
      <c r="D18" s="207"/>
      <c r="E18" s="216"/>
      <c r="F18" s="207"/>
      <c r="G18" s="4"/>
      <c r="H18" s="102"/>
      <c r="I18" s="205" t="s">
        <v>227</v>
      </c>
      <c r="J18" s="205"/>
      <c r="K18" s="205" t="s">
        <v>227</v>
      </c>
      <c r="L18" s="210"/>
      <c r="M18" s="90"/>
    </row>
    <row r="19" spans="1:13" ht="30" customHeight="1">
      <c r="A19" s="99"/>
      <c r="B19" s="102" t="s">
        <v>260</v>
      </c>
      <c r="C19" s="205"/>
      <c r="D19" s="205"/>
      <c r="E19" s="205"/>
      <c r="F19" s="205"/>
      <c r="G19" s="4"/>
      <c r="H19" s="102"/>
      <c r="I19" s="205" t="s">
        <v>227</v>
      </c>
      <c r="J19" s="205"/>
      <c r="K19" s="205" t="s">
        <v>227</v>
      </c>
      <c r="L19" s="210"/>
      <c r="M19" s="90"/>
    </row>
    <row r="20" spans="1:13" ht="30" customHeight="1">
      <c r="A20" s="99"/>
      <c r="B20" s="102" t="s">
        <v>278</v>
      </c>
      <c r="C20" s="205"/>
      <c r="D20" s="205">
        <v>2778.59</v>
      </c>
      <c r="E20" s="205"/>
      <c r="F20" s="205">
        <v>2051.83</v>
      </c>
      <c r="G20" s="4"/>
      <c r="I20" s="217"/>
      <c r="J20" s="216"/>
      <c r="K20" s="217"/>
      <c r="L20" s="215"/>
      <c r="M20" s="90"/>
    </row>
    <row r="21" spans="1:13" ht="30" customHeight="1">
      <c r="A21" s="99"/>
      <c r="B21" s="102" t="s">
        <v>277</v>
      </c>
      <c r="C21" s="205"/>
      <c r="D21" s="205">
        <v>1082.18</v>
      </c>
      <c r="E21" s="205"/>
      <c r="F21" s="205">
        <v>1391.88</v>
      </c>
      <c r="G21" s="4"/>
      <c r="H21" s="102"/>
      <c r="I21" s="205" t="s">
        <v>227</v>
      </c>
      <c r="J21" s="205"/>
      <c r="K21" s="205" t="s">
        <v>227</v>
      </c>
      <c r="L21" s="210"/>
      <c r="M21" s="90"/>
    </row>
    <row r="22" spans="1:13" ht="30" customHeight="1">
      <c r="A22" s="99"/>
      <c r="B22" s="102" t="s">
        <v>279</v>
      </c>
      <c r="C22" s="205"/>
      <c r="D22" s="205">
        <v>518.42</v>
      </c>
      <c r="E22" s="205"/>
      <c r="F22" s="205">
        <v>225.99</v>
      </c>
      <c r="G22" s="4"/>
      <c r="H22" s="102"/>
      <c r="I22" s="205" t="s">
        <v>227</v>
      </c>
      <c r="J22" s="205"/>
      <c r="K22" s="205" t="s">
        <v>227</v>
      </c>
      <c r="L22" s="210"/>
      <c r="M22" s="90"/>
    </row>
    <row r="23" spans="1:13" ht="30" customHeight="1">
      <c r="A23" s="99"/>
      <c r="B23" s="102" t="s">
        <v>280</v>
      </c>
      <c r="C23" s="205"/>
      <c r="D23" s="205">
        <f>SUM(C24:C29)</f>
        <v>1696.31</v>
      </c>
      <c r="E23" s="205"/>
      <c r="F23" s="205">
        <f>SUM(E24:E29)</f>
        <v>4574.48</v>
      </c>
      <c r="G23" s="4"/>
      <c r="H23" s="89"/>
      <c r="I23" s="216"/>
      <c r="J23" s="216"/>
      <c r="K23" s="216"/>
      <c r="L23" s="215"/>
      <c r="M23" s="90"/>
    </row>
    <row r="24" spans="1:13" ht="30" customHeight="1">
      <c r="A24" s="99"/>
      <c r="B24" s="102" t="s">
        <v>239</v>
      </c>
      <c r="C24" s="232"/>
      <c r="D24" s="252"/>
      <c r="E24" s="232">
        <v>550</v>
      </c>
      <c r="F24" s="252"/>
      <c r="G24" s="4"/>
      <c r="H24" s="102"/>
      <c r="I24" s="205"/>
      <c r="J24" s="205"/>
      <c r="K24" s="205"/>
      <c r="L24" s="210"/>
      <c r="M24" s="90"/>
    </row>
    <row r="25" spans="1:13" ht="30" customHeight="1">
      <c r="A25" s="99"/>
      <c r="B25" s="102" t="s">
        <v>284</v>
      </c>
      <c r="C25" s="232">
        <f>420</f>
        <v>420</v>
      </c>
      <c r="D25" s="205"/>
      <c r="E25" s="232">
        <v>420</v>
      </c>
      <c r="F25" s="205"/>
      <c r="G25" s="4"/>
      <c r="H25" s="102"/>
      <c r="I25" s="205" t="s">
        <v>227</v>
      </c>
      <c r="J25" s="205"/>
      <c r="K25" s="205" t="s">
        <v>227</v>
      </c>
      <c r="L25" s="210"/>
      <c r="M25" s="90"/>
    </row>
    <row r="26" spans="1:13" ht="30" customHeight="1">
      <c r="A26" s="99"/>
      <c r="B26" s="102" t="s">
        <v>35</v>
      </c>
      <c r="C26" s="232">
        <v>12.2</v>
      </c>
      <c r="D26" s="205"/>
      <c r="E26" s="232">
        <v>0</v>
      </c>
      <c r="F26" s="205"/>
      <c r="G26" s="4"/>
      <c r="H26" s="102"/>
      <c r="I26" s="205" t="s">
        <v>227</v>
      </c>
      <c r="J26" s="205"/>
      <c r="K26" s="205" t="s">
        <v>227</v>
      </c>
      <c r="L26" s="210"/>
      <c r="M26" s="90"/>
    </row>
    <row r="27" spans="1:13" ht="30" customHeight="1">
      <c r="A27" s="99"/>
      <c r="B27" s="102" t="s">
        <v>285</v>
      </c>
      <c r="C27" s="232">
        <v>0</v>
      </c>
      <c r="D27" s="205"/>
      <c r="E27" s="232">
        <v>0</v>
      </c>
      <c r="F27" s="205"/>
      <c r="G27" s="4"/>
      <c r="H27" s="102"/>
      <c r="I27" s="205" t="s">
        <v>227</v>
      </c>
      <c r="J27" s="205"/>
      <c r="K27" s="205" t="s">
        <v>227</v>
      </c>
      <c r="L27" s="210"/>
      <c r="M27" s="90"/>
    </row>
    <row r="28" spans="1:13" ht="30" customHeight="1">
      <c r="A28" s="99"/>
      <c r="B28" s="102" t="s">
        <v>36</v>
      </c>
      <c r="C28" s="232">
        <v>1154.11</v>
      </c>
      <c r="D28" s="205"/>
      <c r="E28" s="232">
        <v>3604.48</v>
      </c>
      <c r="F28" s="205"/>
      <c r="G28" s="4"/>
      <c r="H28" s="102"/>
      <c r="I28" s="205" t="s">
        <v>227</v>
      </c>
      <c r="J28" s="205"/>
      <c r="K28" s="205" t="s">
        <v>227</v>
      </c>
      <c r="L28" s="210"/>
      <c r="M28" s="90"/>
    </row>
    <row r="29" spans="1:13" ht="30" customHeight="1">
      <c r="A29" s="99"/>
      <c r="B29" s="102" t="s">
        <v>286</v>
      </c>
      <c r="C29" s="251">
        <v>110</v>
      </c>
      <c r="D29" s="205"/>
      <c r="E29" s="251">
        <v>0</v>
      </c>
      <c r="F29" s="205"/>
      <c r="G29" s="4"/>
      <c r="H29" s="102"/>
      <c r="I29" s="205" t="s">
        <v>227</v>
      </c>
      <c r="J29" s="205"/>
      <c r="K29" s="205" t="s">
        <v>227</v>
      </c>
      <c r="L29" s="210"/>
      <c r="M29" s="90"/>
    </row>
    <row r="30" spans="1:13" ht="30" customHeight="1">
      <c r="A30" s="99"/>
      <c r="B30" s="102" t="s">
        <v>287</v>
      </c>
      <c r="C30" s="89"/>
      <c r="D30" s="205">
        <v>2</v>
      </c>
      <c r="E30" s="89"/>
      <c r="F30" s="205">
        <v>0</v>
      </c>
      <c r="G30" s="4"/>
      <c r="H30" s="102"/>
      <c r="I30" s="205" t="s">
        <v>227</v>
      </c>
      <c r="J30" s="205"/>
      <c r="K30" s="205" t="s">
        <v>227</v>
      </c>
      <c r="L30" s="210"/>
      <c r="M30" s="90"/>
    </row>
    <row r="31" spans="1:13" ht="30" customHeight="1">
      <c r="A31" s="99"/>
      <c r="B31" s="102" t="s">
        <v>288</v>
      </c>
      <c r="C31" s="205"/>
      <c r="D31" s="205">
        <v>0</v>
      </c>
      <c r="E31" s="205"/>
      <c r="F31" s="205">
        <v>0</v>
      </c>
      <c r="G31" s="4"/>
      <c r="H31" s="102"/>
      <c r="I31" s="205" t="s">
        <v>227</v>
      </c>
      <c r="J31" s="205"/>
      <c r="K31" s="205" t="s">
        <v>227</v>
      </c>
      <c r="L31" s="210"/>
      <c r="M31" s="90"/>
    </row>
    <row r="32" spans="1:13" ht="30" customHeight="1">
      <c r="A32" s="99"/>
      <c r="B32" s="102" t="s">
        <v>233</v>
      </c>
      <c r="C32" s="205"/>
      <c r="D32" s="205">
        <v>0</v>
      </c>
      <c r="E32" s="205"/>
      <c r="F32" s="205">
        <v>0</v>
      </c>
      <c r="G32" s="4"/>
      <c r="H32" s="102"/>
      <c r="I32" s="205" t="s">
        <v>227</v>
      </c>
      <c r="J32" s="205"/>
      <c r="K32" s="205" t="s">
        <v>227</v>
      </c>
      <c r="L32" s="210"/>
      <c r="M32" s="90"/>
    </row>
    <row r="33" spans="1:13" ht="30" customHeight="1" thickBot="1">
      <c r="A33" s="99"/>
      <c r="B33" s="102" t="s">
        <v>266</v>
      </c>
      <c r="C33" s="205"/>
      <c r="D33" s="212">
        <f>SUM(D20:D32)</f>
        <v>6077.5</v>
      </c>
      <c r="E33" s="205"/>
      <c r="F33" s="212">
        <f>SUM(F20:F32)</f>
        <v>8244.18</v>
      </c>
      <c r="G33" s="4"/>
      <c r="H33" s="235"/>
      <c r="I33" s="205" t="s">
        <v>227</v>
      </c>
      <c r="J33" s="205"/>
      <c r="K33" s="205" t="s">
        <v>227</v>
      </c>
      <c r="L33" s="210"/>
      <c r="M33" s="90"/>
    </row>
    <row r="34" spans="1:13" ht="30" customHeight="1" thickBot="1" thickTop="1">
      <c r="A34" s="99"/>
      <c r="B34" s="102"/>
      <c r="C34" s="205"/>
      <c r="D34" s="205"/>
      <c r="E34" s="205"/>
      <c r="F34" s="205"/>
      <c r="G34" s="4"/>
      <c r="H34" s="102"/>
      <c r="I34" s="205" t="s">
        <v>227</v>
      </c>
      <c r="J34" s="205"/>
      <c r="K34" s="205" t="s">
        <v>227</v>
      </c>
      <c r="L34" s="210"/>
      <c r="M34" s="90"/>
    </row>
    <row r="35" spans="1:13" ht="30" customHeight="1" thickBot="1" thickTop="1">
      <c r="A35" s="99"/>
      <c r="B35" s="102" t="s">
        <v>267</v>
      </c>
      <c r="C35" s="205"/>
      <c r="D35" s="213">
        <f>D17+D33</f>
        <v>6077.5</v>
      </c>
      <c r="E35" s="205"/>
      <c r="F35" s="213">
        <f>F17+F33</f>
        <v>8244.18</v>
      </c>
      <c r="G35" s="4"/>
      <c r="H35" s="102" t="s">
        <v>45</v>
      </c>
      <c r="I35" s="205" t="s">
        <v>227</v>
      </c>
      <c r="J35" s="213">
        <f>J15</f>
        <v>0</v>
      </c>
      <c r="K35" s="205" t="s">
        <v>227</v>
      </c>
      <c r="L35" s="210">
        <f>L15</f>
        <v>0</v>
      </c>
      <c r="M35" s="90"/>
    </row>
    <row r="36" spans="1:13" ht="30" customHeight="1" thickTop="1">
      <c r="A36" s="99"/>
      <c r="B36" s="102"/>
      <c r="C36" s="205"/>
      <c r="D36" s="205"/>
      <c r="E36" s="205"/>
      <c r="F36" s="205"/>
      <c r="G36" s="4"/>
      <c r="H36" s="102"/>
      <c r="I36" s="205"/>
      <c r="J36" s="205"/>
      <c r="K36" s="205"/>
      <c r="L36" s="210"/>
      <c r="M36" s="90"/>
    </row>
    <row r="37" spans="1:13" ht="30" customHeight="1">
      <c r="A37" s="99"/>
      <c r="B37" s="103"/>
      <c r="C37" s="205"/>
      <c r="D37" s="205"/>
      <c r="E37" s="205"/>
      <c r="F37" s="205"/>
      <c r="G37" s="4"/>
      <c r="H37" s="102"/>
      <c r="I37" s="205"/>
      <c r="J37" s="205"/>
      <c r="K37" s="205"/>
      <c r="L37" s="210"/>
      <c r="M37" s="277"/>
    </row>
    <row r="38" spans="1:13" ht="30" customHeight="1">
      <c r="A38" s="99"/>
      <c r="B38" s="103" t="s">
        <v>234</v>
      </c>
      <c r="C38" s="205"/>
      <c r="D38" s="205">
        <v>0</v>
      </c>
      <c r="E38" s="205"/>
      <c r="F38" s="205">
        <v>0</v>
      </c>
      <c r="G38" s="4"/>
      <c r="H38" s="103" t="s">
        <v>235</v>
      </c>
      <c r="I38" s="205" t="s">
        <v>227</v>
      </c>
      <c r="J38" s="205">
        <f>-+'ΑΠΟΤΕΛΕΣΜΑΤΑ 2013'!E25</f>
        <v>6077.5</v>
      </c>
      <c r="K38" s="205" t="s">
        <v>227</v>
      </c>
      <c r="L38" s="210">
        <v>8244.18</v>
      </c>
      <c r="M38" s="277"/>
    </row>
    <row r="39" spans="1:13" ht="30" customHeight="1" thickBot="1">
      <c r="A39" s="99"/>
      <c r="B39" s="102" t="s">
        <v>227</v>
      </c>
      <c r="C39" s="205"/>
      <c r="D39" s="205"/>
      <c r="E39" s="205"/>
      <c r="F39" s="205"/>
      <c r="G39" s="4"/>
      <c r="H39" s="102" t="s">
        <v>227</v>
      </c>
      <c r="I39" s="205"/>
      <c r="J39" s="205"/>
      <c r="K39" s="205"/>
      <c r="L39" s="210" t="s">
        <v>227</v>
      </c>
      <c r="M39" s="277"/>
    </row>
    <row r="40" spans="1:13" ht="30" customHeight="1" thickBot="1" thickTop="1">
      <c r="A40" s="99"/>
      <c r="B40" s="268" t="s">
        <v>24</v>
      </c>
      <c r="C40" s="213"/>
      <c r="D40" s="213">
        <f>D35+D38</f>
        <v>6077.5</v>
      </c>
      <c r="E40" s="213"/>
      <c r="F40" s="214">
        <f>F35+F38</f>
        <v>8244.18</v>
      </c>
      <c r="G40" s="4"/>
      <c r="H40" s="268" t="s">
        <v>25</v>
      </c>
      <c r="I40" s="213" t="s">
        <v>227</v>
      </c>
      <c r="J40" s="213">
        <f>J35+J38</f>
        <v>6077.5</v>
      </c>
      <c r="K40" s="213" t="s">
        <v>227</v>
      </c>
      <c r="L40" s="214">
        <f>L35+L38</f>
        <v>8244.18</v>
      </c>
      <c r="M40" s="277"/>
    </row>
    <row r="41" spans="1:13" ht="30" customHeight="1" thickBot="1" thickTop="1">
      <c r="A41" s="107"/>
      <c r="B41" s="218"/>
      <c r="C41" s="218"/>
      <c r="D41" s="218"/>
      <c r="E41" s="218"/>
      <c r="F41" s="276"/>
      <c r="G41" s="218"/>
      <c r="H41" s="218"/>
      <c r="I41" s="218"/>
      <c r="J41" s="218"/>
      <c r="K41" s="218"/>
      <c r="L41" s="219"/>
      <c r="M41" s="220"/>
    </row>
    <row r="42" spans="6:13" ht="30" customHeight="1" thickTop="1">
      <c r="F42" s="84"/>
      <c r="L42" s="106"/>
      <c r="M42" s="106"/>
    </row>
    <row r="43" spans="3:13" ht="30" customHeight="1">
      <c r="C43" s="278"/>
      <c r="D43" s="278"/>
      <c r="E43" s="278"/>
      <c r="F43" s="84"/>
      <c r="J43" s="106" t="s">
        <v>227</v>
      </c>
      <c r="L43" s="106" t="s">
        <v>227</v>
      </c>
      <c r="M43" s="106"/>
    </row>
    <row r="44" spans="3:13" ht="30" customHeight="1">
      <c r="C44" s="278"/>
      <c r="D44" s="278"/>
      <c r="E44" s="279"/>
      <c r="F44" s="84"/>
      <c r="K44" s="101"/>
      <c r="L44" s="101"/>
      <c r="M44" s="106"/>
    </row>
    <row r="45" spans="3:13" ht="30" customHeight="1">
      <c r="C45" s="278"/>
      <c r="D45" s="278"/>
      <c r="E45" s="278"/>
      <c r="F45" s="84"/>
      <c r="K45" s="101"/>
      <c r="L45" s="101"/>
      <c r="M45" s="106"/>
    </row>
    <row r="46" spans="3:13" ht="30" customHeight="1">
      <c r="C46" s="278"/>
      <c r="D46" s="278"/>
      <c r="E46" s="278"/>
      <c r="K46" s="101"/>
      <c r="L46" s="101"/>
      <c r="M46" s="106"/>
    </row>
    <row r="47" spans="3:12" ht="33.75" customHeight="1">
      <c r="C47" s="278"/>
      <c r="D47" s="278"/>
      <c r="E47" s="278"/>
      <c r="K47" s="101"/>
      <c r="L47" s="101"/>
    </row>
    <row r="48" spans="3:12" ht="30" customHeight="1">
      <c r="C48" s="278"/>
      <c r="D48" s="278"/>
      <c r="E48" s="278"/>
      <c r="K48" s="101"/>
      <c r="L48" s="101"/>
    </row>
    <row r="49" spans="3:12" ht="30" customHeight="1">
      <c r="C49" s="278"/>
      <c r="D49" s="278"/>
      <c r="E49" s="278"/>
      <c r="K49" s="101"/>
      <c r="L49" s="101"/>
    </row>
    <row r="50" spans="3:12" ht="30" customHeight="1">
      <c r="C50" s="278"/>
      <c r="D50" s="278"/>
      <c r="E50" s="278"/>
      <c r="K50" s="101"/>
      <c r="L50" s="101"/>
    </row>
    <row r="51" spans="3:12" ht="30" customHeight="1">
      <c r="C51" s="278"/>
      <c r="D51" s="278"/>
      <c r="E51" s="278"/>
      <c r="K51" s="101"/>
      <c r="L51" s="101"/>
    </row>
    <row r="52" spans="3:12" ht="30" customHeight="1">
      <c r="C52" s="278"/>
      <c r="D52" s="278"/>
      <c r="E52" s="278"/>
      <c r="K52" s="101"/>
      <c r="L52" s="101"/>
    </row>
    <row r="53" spans="3:12" ht="30" customHeight="1">
      <c r="C53" s="278"/>
      <c r="D53" s="278"/>
      <c r="E53" s="278"/>
      <c r="K53" s="101"/>
      <c r="L53" s="101"/>
    </row>
    <row r="54" spans="3:12" ht="30" customHeight="1">
      <c r="C54" s="278"/>
      <c r="D54" s="278"/>
      <c r="E54" s="278"/>
      <c r="K54" s="101"/>
      <c r="L54" s="101"/>
    </row>
    <row r="55" spans="3:12" ht="30" customHeight="1">
      <c r="C55" s="278"/>
      <c r="D55" s="278"/>
      <c r="E55" s="278"/>
      <c r="K55" s="101"/>
      <c r="L55" s="101"/>
    </row>
    <row r="56" spans="3:12" ht="30" customHeight="1">
      <c r="C56" s="278"/>
      <c r="D56" s="278"/>
      <c r="E56" s="278"/>
      <c r="K56" s="101"/>
      <c r="L56" s="101"/>
    </row>
    <row r="57" spans="11:12" ht="30" customHeight="1">
      <c r="K57" s="101"/>
      <c r="L57" s="101"/>
    </row>
    <row r="58" spans="11:12" ht="30" customHeight="1">
      <c r="K58" s="101"/>
      <c r="L58" s="101"/>
    </row>
    <row r="59" spans="11:12" ht="30" customHeight="1">
      <c r="K59" s="101"/>
      <c r="L59" s="101"/>
    </row>
    <row r="60" spans="11:12" ht="30" customHeight="1">
      <c r="K60" s="101"/>
      <c r="L60" s="101"/>
    </row>
    <row r="61" spans="11:12" ht="30" customHeight="1">
      <c r="K61" s="101"/>
      <c r="L61" s="101"/>
    </row>
    <row r="62" spans="1:63" s="115" customFormat="1" ht="30" customHeight="1">
      <c r="A62" s="84"/>
      <c r="B62" s="84"/>
      <c r="C62" s="84"/>
      <c r="D62" s="84"/>
      <c r="E62" s="84"/>
      <c r="F62" s="108"/>
      <c r="G62" s="84"/>
      <c r="H62" s="84"/>
      <c r="I62" s="84"/>
      <c r="J62" s="84"/>
      <c r="K62" s="101"/>
      <c r="L62" s="101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11:12" ht="30" customHeight="1">
      <c r="K63" s="101"/>
      <c r="L63" s="101"/>
    </row>
    <row r="64" spans="1:63" s="115" customFormat="1" ht="30" customHeight="1">
      <c r="A64" s="84"/>
      <c r="B64" s="84"/>
      <c r="C64" s="84"/>
      <c r="D64" s="84"/>
      <c r="E64" s="84"/>
      <c r="F64" s="108"/>
      <c r="G64" s="84"/>
      <c r="H64" s="84"/>
      <c r="I64" s="84"/>
      <c r="J64" s="84"/>
      <c r="K64" s="101"/>
      <c r="L64" s="101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</row>
    <row r="65" spans="11:12" ht="30" customHeight="1">
      <c r="K65" s="101"/>
      <c r="L65" s="101"/>
    </row>
    <row r="66" spans="11:12" ht="30" customHeight="1">
      <c r="K66" s="101"/>
      <c r="L66" s="101"/>
    </row>
    <row r="67" spans="11:12" ht="30" customHeight="1">
      <c r="K67" s="101"/>
      <c r="L67" s="101"/>
    </row>
    <row r="68" spans="11:12" ht="30" customHeight="1">
      <c r="K68" s="101"/>
      <c r="L68" s="101"/>
    </row>
    <row r="69" spans="11:12" ht="30" customHeight="1">
      <c r="K69" s="101"/>
      <c r="L69" s="101"/>
    </row>
    <row r="70" spans="11:12" ht="30" customHeight="1">
      <c r="K70" s="101"/>
      <c r="L70" s="101"/>
    </row>
    <row r="71" spans="8:12" ht="30" customHeight="1">
      <c r="H71" s="101"/>
      <c r="I71" s="101"/>
      <c r="J71" s="101"/>
      <c r="K71" s="101"/>
      <c r="L71" s="101"/>
    </row>
    <row r="72" spans="8:12" ht="30" customHeight="1">
      <c r="H72" s="101"/>
      <c r="I72" s="101"/>
      <c r="J72" s="101"/>
      <c r="K72" s="101"/>
      <c r="L72" s="101"/>
    </row>
    <row r="73" spans="8:12" ht="30" customHeight="1">
      <c r="H73" s="101"/>
      <c r="I73" s="101"/>
      <c r="J73" s="101"/>
      <c r="K73" s="101"/>
      <c r="L73" s="101"/>
    </row>
    <row r="74" spans="8:12" ht="30" customHeight="1">
      <c r="H74" s="101"/>
      <c r="I74" s="101"/>
      <c r="J74" s="101"/>
      <c r="K74" s="101"/>
      <c r="L74" s="101"/>
    </row>
    <row r="75" spans="8:12" ht="30" customHeight="1">
      <c r="H75" s="101"/>
      <c r="I75" s="101"/>
      <c r="J75" s="101"/>
      <c r="K75" s="101"/>
      <c r="L75" s="101"/>
    </row>
    <row r="76" spans="8:12" ht="30" customHeight="1">
      <c r="H76" s="101"/>
      <c r="I76" s="101"/>
      <c r="J76" s="101"/>
      <c r="K76" s="101"/>
      <c r="L76" s="101"/>
    </row>
    <row r="77" spans="8:12" ht="30" customHeight="1">
      <c r="H77" s="101"/>
      <c r="I77" s="101"/>
      <c r="J77" s="101"/>
      <c r="K77" s="101"/>
      <c r="L77" s="101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2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4.625" style="12" customWidth="1"/>
    <col min="2" max="2" width="8.625" style="13" customWidth="1"/>
    <col min="3" max="5" width="10.625" style="12" customWidth="1"/>
    <col min="6" max="6" width="16.625" style="12" customWidth="1"/>
    <col min="7" max="7" width="14.25390625" style="12" customWidth="1"/>
    <col min="8" max="8" width="14.375" style="12" customWidth="1"/>
    <col min="9" max="10" width="13.125" style="12" customWidth="1"/>
    <col min="11" max="11" width="13.625" style="12" customWidth="1"/>
    <col min="12" max="12" width="4.625" style="12" customWidth="1"/>
    <col min="13" max="14" width="9.00390625" style="12" customWidth="1"/>
    <col min="15" max="15" width="12.50390625" style="12" bestFit="1" customWidth="1"/>
    <col min="16" max="16" width="9.00390625" style="12" customWidth="1"/>
    <col min="17" max="17" width="12.00390625" style="12" bestFit="1" customWidth="1"/>
    <col min="18" max="16384" width="9.00390625" style="12" customWidth="1"/>
  </cols>
  <sheetData>
    <row r="1" spans="1:12" ht="17.25" customHeight="1" thickTop="1">
      <c r="A1" s="18"/>
      <c r="B1" s="33"/>
      <c r="C1" s="17"/>
      <c r="D1" s="17"/>
      <c r="E1" s="17"/>
      <c r="F1" s="17"/>
      <c r="G1" s="17"/>
      <c r="H1" s="17"/>
      <c r="I1" s="17"/>
      <c r="J1" s="17"/>
      <c r="K1" s="17"/>
      <c r="L1" s="22"/>
    </row>
    <row r="2" spans="1:12" s="16" customFormat="1" ht="21" customHeight="1">
      <c r="A2" s="29" t="s">
        <v>290</v>
      </c>
      <c r="B2" s="34"/>
      <c r="C2" s="14"/>
      <c r="D2" s="15"/>
      <c r="E2" s="15"/>
      <c r="F2" s="15"/>
      <c r="G2" s="15"/>
      <c r="H2" s="15"/>
      <c r="I2" s="15"/>
      <c r="J2" s="15"/>
      <c r="K2" s="15"/>
      <c r="L2" s="28"/>
    </row>
    <row r="3" spans="1:12" s="11" customFormat="1" ht="17.25" customHeight="1">
      <c r="A3" s="76" t="s">
        <v>382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s="11" customFormat="1" ht="17.25" customHeight="1">
      <c r="A4" s="76" t="s">
        <v>191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s="11" customFormat="1" ht="17.25" customHeight="1">
      <c r="A5" s="76" t="s">
        <v>182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s="11" customFormat="1" ht="17.25" customHeight="1" thickBot="1">
      <c r="A6" s="76" t="s">
        <v>203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8"/>
    </row>
    <row r="7" spans="1:12" ht="17.25" customHeight="1">
      <c r="A7" s="47"/>
      <c r="B7" s="48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1:12" ht="17.25" customHeight="1">
      <c r="A8" s="20"/>
      <c r="B8" s="13" t="s">
        <v>150</v>
      </c>
      <c r="C8" s="9" t="s">
        <v>171</v>
      </c>
      <c r="D8" s="9"/>
      <c r="L8" s="24"/>
    </row>
    <row r="9" spans="1:12" s="10" customFormat="1" ht="17.25" customHeight="1">
      <c r="A9" s="21"/>
      <c r="B9" s="13"/>
      <c r="C9" s="9" t="s">
        <v>291</v>
      </c>
      <c r="L9" s="25"/>
    </row>
    <row r="10" spans="1:12" s="10" customFormat="1" ht="17.25" customHeight="1">
      <c r="A10" s="21"/>
      <c r="B10" s="13"/>
      <c r="C10" s="9"/>
      <c r="L10" s="25"/>
    </row>
    <row r="11" spans="1:12" s="39" customFormat="1" ht="17.25" customHeight="1">
      <c r="A11" s="44"/>
      <c r="B11" s="42"/>
      <c r="C11" s="39" t="s">
        <v>151</v>
      </c>
      <c r="L11" s="45"/>
    </row>
    <row r="12" spans="1:12" s="10" customFormat="1" ht="17.25" customHeight="1">
      <c r="A12" s="21"/>
      <c r="B12" s="13"/>
      <c r="C12" s="10" t="s">
        <v>292</v>
      </c>
      <c r="L12" s="25"/>
    </row>
    <row r="13" spans="1:12" s="10" customFormat="1" ht="17.25" customHeight="1">
      <c r="A13" s="21"/>
      <c r="B13" s="13"/>
      <c r="C13" s="10" t="s">
        <v>293</v>
      </c>
      <c r="L13" s="25"/>
    </row>
    <row r="14" spans="1:12" s="10" customFormat="1" ht="17.25" customHeight="1">
      <c r="A14" s="21"/>
      <c r="B14" s="13"/>
      <c r="C14" s="10" t="s">
        <v>294</v>
      </c>
      <c r="L14" s="25"/>
    </row>
    <row r="15" spans="1:12" s="10" customFormat="1" ht="17.25" customHeight="1">
      <c r="A15" s="21"/>
      <c r="B15" s="13"/>
      <c r="C15" s="51" t="s">
        <v>196</v>
      </c>
      <c r="L15" s="25"/>
    </row>
    <row r="16" spans="1:12" s="10" customFormat="1" ht="17.25" customHeight="1">
      <c r="A16" s="21"/>
      <c r="B16" s="13"/>
      <c r="L16" s="25"/>
    </row>
    <row r="17" spans="1:12" s="40" customFormat="1" ht="17.25" customHeight="1">
      <c r="A17" s="41"/>
      <c r="B17" s="42"/>
      <c r="C17" s="39" t="s">
        <v>197</v>
      </c>
      <c r="L17" s="43"/>
    </row>
    <row r="18" spans="1:12" s="10" customFormat="1" ht="17.25" customHeight="1">
      <c r="A18" s="21"/>
      <c r="B18" s="13"/>
      <c r="C18" s="10" t="s">
        <v>65</v>
      </c>
      <c r="L18" s="25"/>
    </row>
    <row r="19" spans="1:12" s="10" customFormat="1" ht="17.25" customHeight="1">
      <c r="A19" s="21"/>
      <c r="B19" s="13"/>
      <c r="C19" s="10" t="s">
        <v>64</v>
      </c>
      <c r="L19" s="25"/>
    </row>
    <row r="20" spans="1:12" s="10" customFormat="1" ht="17.25" customHeight="1">
      <c r="A20" s="21"/>
      <c r="B20" s="13"/>
      <c r="C20" s="51" t="s">
        <v>196</v>
      </c>
      <c r="L20" s="25"/>
    </row>
    <row r="21" spans="1:12" s="10" customFormat="1" ht="17.25" customHeight="1">
      <c r="A21" s="21"/>
      <c r="B21" s="13"/>
      <c r="L21" s="25"/>
    </row>
    <row r="22" spans="1:12" s="40" customFormat="1" ht="17.25" customHeight="1">
      <c r="A22" s="41"/>
      <c r="B22" s="42"/>
      <c r="C22" s="39" t="s">
        <v>198</v>
      </c>
      <c r="L22" s="43"/>
    </row>
    <row r="23" spans="1:12" s="10" customFormat="1" ht="17.25" customHeight="1">
      <c r="A23" s="21"/>
      <c r="B23" s="13"/>
      <c r="C23" s="10" t="s">
        <v>295</v>
      </c>
      <c r="L23" s="25"/>
    </row>
    <row r="24" spans="1:12" s="10" customFormat="1" ht="17.25" customHeight="1">
      <c r="A24" s="21"/>
      <c r="B24" s="13"/>
      <c r="C24" s="10" t="s">
        <v>296</v>
      </c>
      <c r="L24" s="25"/>
    </row>
    <row r="25" spans="1:12" s="10" customFormat="1" ht="17.25" customHeight="1">
      <c r="A25" s="21"/>
      <c r="B25" s="13"/>
      <c r="C25" s="51" t="s">
        <v>199</v>
      </c>
      <c r="L25" s="25"/>
    </row>
    <row r="26" spans="1:12" s="10" customFormat="1" ht="17.25" customHeight="1">
      <c r="A26" s="21"/>
      <c r="B26" s="13"/>
      <c r="L26" s="25"/>
    </row>
    <row r="27" spans="1:12" s="40" customFormat="1" ht="17.25" customHeight="1">
      <c r="A27" s="41"/>
      <c r="B27" s="42"/>
      <c r="C27" s="39" t="s">
        <v>200</v>
      </c>
      <c r="L27" s="43"/>
    </row>
    <row r="28" spans="1:12" s="10" customFormat="1" ht="17.25" customHeight="1">
      <c r="A28" s="21"/>
      <c r="B28" s="13"/>
      <c r="C28" s="10" t="s">
        <v>297</v>
      </c>
      <c r="L28" s="25"/>
    </row>
    <row r="29" spans="1:12" s="10" customFormat="1" ht="17.25" customHeight="1">
      <c r="A29" s="21"/>
      <c r="B29" s="13"/>
      <c r="C29" s="10" t="s">
        <v>298</v>
      </c>
      <c r="L29" s="25"/>
    </row>
    <row r="30" spans="1:12" s="10" customFormat="1" ht="17.25" customHeight="1">
      <c r="A30" s="21"/>
      <c r="B30" s="13"/>
      <c r="C30" s="51" t="s">
        <v>199</v>
      </c>
      <c r="L30" s="25"/>
    </row>
    <row r="31" spans="1:12" s="10" customFormat="1" ht="17.25" customHeight="1">
      <c r="A31" s="21"/>
      <c r="B31" s="13"/>
      <c r="L31" s="25"/>
    </row>
    <row r="32" spans="1:12" s="40" customFormat="1" ht="17.25" customHeight="1">
      <c r="A32" s="41"/>
      <c r="B32" s="42"/>
      <c r="C32" s="39" t="s">
        <v>201</v>
      </c>
      <c r="L32" s="43"/>
    </row>
    <row r="33" spans="1:12" s="10" customFormat="1" ht="17.25" customHeight="1">
      <c r="A33" s="21"/>
      <c r="B33" s="13"/>
      <c r="C33" s="10" t="s">
        <v>299</v>
      </c>
      <c r="L33" s="25"/>
    </row>
    <row r="34" spans="1:12" s="10" customFormat="1" ht="17.25" customHeight="1">
      <c r="A34" s="21"/>
      <c r="B34" s="13"/>
      <c r="C34" s="10" t="s">
        <v>300</v>
      </c>
      <c r="L34" s="25"/>
    </row>
    <row r="35" spans="1:12" s="10" customFormat="1" ht="17.25" customHeight="1">
      <c r="A35" s="21"/>
      <c r="B35" s="13"/>
      <c r="C35" s="51" t="s">
        <v>196</v>
      </c>
      <c r="L35" s="25"/>
    </row>
    <row r="36" spans="1:12" s="10" customFormat="1" ht="17.25" customHeight="1">
      <c r="A36" s="21"/>
      <c r="B36" s="13"/>
      <c r="L36" s="25"/>
    </row>
    <row r="37" spans="1:12" s="40" customFormat="1" ht="17.25" customHeight="1">
      <c r="A37" s="41"/>
      <c r="B37" s="42"/>
      <c r="C37" s="39" t="s">
        <v>202</v>
      </c>
      <c r="L37" s="43"/>
    </row>
    <row r="38" spans="1:12" s="10" customFormat="1" ht="17.25" customHeight="1">
      <c r="A38" s="21"/>
      <c r="B38" s="13"/>
      <c r="C38" s="10" t="s">
        <v>301</v>
      </c>
      <c r="L38" s="25"/>
    </row>
    <row r="39" spans="1:12" s="10" customFormat="1" ht="17.25" customHeight="1">
      <c r="A39" s="21"/>
      <c r="B39" s="13"/>
      <c r="C39" s="10" t="s">
        <v>302</v>
      </c>
      <c r="L39" s="25"/>
    </row>
    <row r="40" spans="1:12" s="10" customFormat="1" ht="17.25" customHeight="1">
      <c r="A40" s="21"/>
      <c r="B40" s="13"/>
      <c r="C40" s="51" t="s">
        <v>196</v>
      </c>
      <c r="D40" s="1"/>
      <c r="E40" s="1"/>
      <c r="F40" s="1"/>
      <c r="G40" s="1"/>
      <c r="H40" s="1"/>
      <c r="I40" s="1"/>
      <c r="J40" s="1"/>
      <c r="K40" s="1"/>
      <c r="L40" s="193"/>
    </row>
    <row r="41" spans="1:12" s="10" customFormat="1" ht="17.25" customHeight="1">
      <c r="A41" s="21"/>
      <c r="B41" s="13"/>
      <c r="C41" s="1"/>
      <c r="D41" s="1"/>
      <c r="E41" s="1"/>
      <c r="F41" s="1"/>
      <c r="G41" s="1"/>
      <c r="H41" s="1"/>
      <c r="I41" s="1"/>
      <c r="J41" s="1"/>
      <c r="K41" s="1"/>
      <c r="L41" s="193"/>
    </row>
    <row r="42" spans="1:12" s="40" customFormat="1" ht="17.25" customHeight="1">
      <c r="A42" s="41"/>
      <c r="B42" s="42"/>
      <c r="C42" s="39" t="s">
        <v>66</v>
      </c>
      <c r="L42" s="43"/>
    </row>
    <row r="43" spans="1:12" s="10" customFormat="1" ht="17.25" customHeight="1">
      <c r="A43" s="21"/>
      <c r="B43" s="13"/>
      <c r="C43" s="51" t="s">
        <v>67</v>
      </c>
      <c r="L43" s="25"/>
    </row>
    <row r="44" spans="1:12" s="10" customFormat="1" ht="17.25" customHeight="1">
      <c r="A44" s="21"/>
      <c r="B44" s="13"/>
      <c r="L44" s="25"/>
    </row>
    <row r="45" spans="1:12" ht="17.25" customHeight="1">
      <c r="A45" s="20"/>
      <c r="B45" s="13" t="s">
        <v>146</v>
      </c>
      <c r="C45" s="9" t="s">
        <v>147</v>
      </c>
      <c r="D45" s="9"/>
      <c r="L45" s="24"/>
    </row>
    <row r="46" spans="1:12" ht="17.25" customHeight="1">
      <c r="A46" s="20"/>
      <c r="C46" s="9"/>
      <c r="D46" s="9"/>
      <c r="L46" s="24"/>
    </row>
    <row r="47" spans="1:12" s="39" customFormat="1" ht="17.25" customHeight="1">
      <c r="A47" s="44"/>
      <c r="B47" s="42"/>
      <c r="C47" s="39" t="s">
        <v>148</v>
      </c>
      <c r="L47" s="45"/>
    </row>
    <row r="48" spans="1:12" s="10" customFormat="1" ht="17.25" customHeight="1">
      <c r="A48" s="21"/>
      <c r="B48" s="13"/>
      <c r="C48" s="10" t="s">
        <v>303</v>
      </c>
      <c r="L48" s="25"/>
    </row>
    <row r="49" spans="1:12" s="10" customFormat="1" ht="17.25" customHeight="1">
      <c r="A49" s="21"/>
      <c r="B49" s="13"/>
      <c r="C49" s="51" t="s">
        <v>356</v>
      </c>
      <c r="L49" s="25"/>
    </row>
    <row r="50" spans="1:12" s="10" customFormat="1" ht="17.25" customHeight="1">
      <c r="A50" s="21"/>
      <c r="B50" s="13"/>
      <c r="C50" s="51" t="s">
        <v>357</v>
      </c>
      <c r="L50" s="25"/>
    </row>
    <row r="51" spans="1:12" s="40" customFormat="1" ht="17.25" customHeight="1">
      <c r="A51" s="41"/>
      <c r="B51" s="42"/>
      <c r="C51" s="39" t="s">
        <v>204</v>
      </c>
      <c r="L51" s="43"/>
    </row>
    <row r="52" spans="1:12" s="10" customFormat="1" ht="17.25" customHeight="1">
      <c r="A52" s="21"/>
      <c r="B52" s="13"/>
      <c r="C52" s="39"/>
      <c r="D52" s="40"/>
      <c r="E52" s="40"/>
      <c r="L52" s="25"/>
    </row>
    <row r="53" spans="1:12" s="10" customFormat="1" ht="17.25" customHeight="1">
      <c r="A53" s="21"/>
      <c r="B53" s="13"/>
      <c r="C53" s="10" t="s">
        <v>68</v>
      </c>
      <c r="L53" s="25"/>
    </row>
    <row r="54" spans="1:12" s="10" customFormat="1" ht="17.25" customHeight="1">
      <c r="A54" s="21"/>
      <c r="B54" s="13"/>
      <c r="C54" s="10" t="s">
        <v>304</v>
      </c>
      <c r="L54" s="25"/>
    </row>
    <row r="55" spans="1:12" s="10" customFormat="1" ht="17.25" customHeight="1">
      <c r="A55" s="21"/>
      <c r="B55" s="13"/>
      <c r="C55" s="51" t="s">
        <v>385</v>
      </c>
      <c r="L55" s="25"/>
    </row>
    <row r="56" spans="1:12" s="10" customFormat="1" ht="17.25" customHeight="1">
      <c r="A56" s="21"/>
      <c r="B56" s="13"/>
      <c r="C56" s="51" t="s">
        <v>170</v>
      </c>
      <c r="H56" s="129"/>
      <c r="L56" s="25"/>
    </row>
    <row r="57" spans="1:12" s="10" customFormat="1" ht="17.25" customHeight="1">
      <c r="A57" s="21"/>
      <c r="B57" s="13"/>
      <c r="C57" s="51" t="s">
        <v>358</v>
      </c>
      <c r="G57" s="129">
        <v>0</v>
      </c>
      <c r="L57" s="25"/>
    </row>
    <row r="58" spans="1:12" s="10" customFormat="1" ht="17.25" customHeight="1">
      <c r="A58" s="21"/>
      <c r="B58" s="13"/>
      <c r="C58" s="51" t="s">
        <v>359</v>
      </c>
      <c r="G58" s="129">
        <v>0</v>
      </c>
      <c r="L58" s="25"/>
    </row>
    <row r="59" spans="1:12" s="10" customFormat="1" ht="17.25" customHeight="1">
      <c r="A59" s="21"/>
      <c r="B59" s="13"/>
      <c r="C59" s="51"/>
      <c r="G59" s="129"/>
      <c r="L59" s="25"/>
    </row>
    <row r="60" spans="1:12" s="10" customFormat="1" ht="17.25" customHeight="1">
      <c r="A60" s="21"/>
      <c r="B60" s="13"/>
      <c r="C60" s="51"/>
      <c r="G60" s="129"/>
      <c r="L60" s="25"/>
    </row>
    <row r="61" spans="1:12" s="10" customFormat="1" ht="17.25" customHeight="1">
      <c r="A61" s="21"/>
      <c r="B61" s="13"/>
      <c r="C61" s="51"/>
      <c r="G61" s="129"/>
      <c r="L61" s="25"/>
    </row>
    <row r="62" spans="1:12" s="11" customFormat="1" ht="17.25" customHeight="1" thickBot="1">
      <c r="A62" s="30" t="s">
        <v>210</v>
      </c>
      <c r="B62" s="35"/>
      <c r="C62" s="31"/>
      <c r="D62" s="31"/>
      <c r="E62" s="31"/>
      <c r="F62" s="31"/>
      <c r="G62" s="31"/>
      <c r="H62" s="31"/>
      <c r="I62" s="31"/>
      <c r="J62" s="31"/>
      <c r="K62" s="31"/>
      <c r="L62" s="32"/>
    </row>
    <row r="63" s="10" customFormat="1" ht="17.25" customHeight="1" thickTop="1"/>
    <row r="64" s="10" customFormat="1" ht="17.25" customHeight="1"/>
    <row r="65" s="10" customFormat="1" ht="17.25" customHeight="1"/>
    <row r="66" s="10" customFormat="1" ht="17.25" customHeight="1"/>
    <row r="67" s="10" customFormat="1" ht="17.25" customHeight="1"/>
    <row r="68" s="10" customFormat="1" ht="17.25" customHeight="1"/>
    <row r="69" s="10" customFormat="1" ht="17.25" customHeight="1"/>
    <row r="70" s="10" customFormat="1" ht="17.25" customHeight="1" thickBot="1"/>
    <row r="71" spans="1:12" ht="17.25" customHeight="1" thickTop="1">
      <c r="A71" s="18"/>
      <c r="B71" s="33"/>
      <c r="C71" s="17"/>
      <c r="D71" s="17"/>
      <c r="E71" s="17"/>
      <c r="F71" s="17"/>
      <c r="G71" s="17"/>
      <c r="H71" s="17"/>
      <c r="I71" s="17"/>
      <c r="J71" s="17"/>
      <c r="K71" s="17"/>
      <c r="L71" s="22"/>
    </row>
    <row r="72" spans="1:12" s="10" customFormat="1" ht="17.25" customHeight="1">
      <c r="A72" s="21"/>
      <c r="B72" s="13"/>
      <c r="C72" s="51"/>
      <c r="G72" s="129"/>
      <c r="L72" s="25"/>
    </row>
    <row r="73" spans="1:12" s="40" customFormat="1" ht="17.25" customHeight="1">
      <c r="A73" s="41"/>
      <c r="B73" s="42"/>
      <c r="C73" s="39" t="s">
        <v>207</v>
      </c>
      <c r="L73" s="43"/>
    </row>
    <row r="74" spans="1:12" s="10" customFormat="1" ht="17.25" customHeight="1">
      <c r="A74" s="21"/>
      <c r="B74" s="13"/>
      <c r="C74" s="10" t="s">
        <v>205</v>
      </c>
      <c r="L74" s="25"/>
    </row>
    <row r="75" spans="1:12" s="10" customFormat="1" ht="17.25" customHeight="1">
      <c r="A75" s="21"/>
      <c r="B75" s="13"/>
      <c r="C75" s="51" t="s">
        <v>196</v>
      </c>
      <c r="L75" s="25"/>
    </row>
    <row r="76" spans="1:12" ht="17.25" customHeight="1">
      <c r="A76" s="20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24"/>
    </row>
    <row r="77" spans="1:12" s="40" customFormat="1" ht="17.25" customHeight="1">
      <c r="A77" s="41"/>
      <c r="B77" s="42"/>
      <c r="C77" s="39" t="s">
        <v>206</v>
      </c>
      <c r="L77" s="43"/>
    </row>
    <row r="78" spans="1:12" s="10" customFormat="1" ht="17.25" customHeight="1">
      <c r="A78" s="21"/>
      <c r="B78" s="13"/>
      <c r="C78" s="10" t="s">
        <v>305</v>
      </c>
      <c r="L78" s="25"/>
    </row>
    <row r="79" spans="1:12" s="10" customFormat="1" ht="17.25" customHeight="1">
      <c r="A79" s="21"/>
      <c r="B79" s="13"/>
      <c r="C79" s="51" t="s">
        <v>196</v>
      </c>
      <c r="L79" s="25"/>
    </row>
    <row r="80" spans="1:12" ht="17.25" customHeight="1">
      <c r="A80" s="20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24"/>
    </row>
    <row r="81" spans="1:12" s="40" customFormat="1" ht="17.25" customHeight="1">
      <c r="A81" s="41"/>
      <c r="B81" s="42"/>
      <c r="C81" s="39" t="s">
        <v>208</v>
      </c>
      <c r="L81" s="43"/>
    </row>
    <row r="82" spans="1:12" s="10" customFormat="1" ht="17.25" customHeight="1">
      <c r="A82" s="21"/>
      <c r="B82" s="13"/>
      <c r="C82" s="10" t="s">
        <v>306</v>
      </c>
      <c r="L82" s="25"/>
    </row>
    <row r="83" spans="1:12" s="10" customFormat="1" ht="17.25" customHeight="1">
      <c r="A83" s="21"/>
      <c r="B83" s="13"/>
      <c r="C83" s="10" t="s">
        <v>307</v>
      </c>
      <c r="L83" s="25"/>
    </row>
    <row r="84" spans="1:12" s="10" customFormat="1" ht="17.25" customHeight="1">
      <c r="A84" s="21"/>
      <c r="B84" s="13"/>
      <c r="C84" s="51" t="s">
        <v>91</v>
      </c>
      <c r="L84" s="25"/>
    </row>
    <row r="85" spans="1:12" s="10" customFormat="1" ht="17.25" customHeight="1">
      <c r="A85" s="21"/>
      <c r="B85" s="13"/>
      <c r="L85" s="25"/>
    </row>
    <row r="86" spans="1:12" s="40" customFormat="1" ht="17.25" customHeight="1">
      <c r="A86" s="41"/>
      <c r="B86" s="42"/>
      <c r="C86" s="39" t="s">
        <v>209</v>
      </c>
      <c r="L86" s="43"/>
    </row>
    <row r="87" spans="1:12" s="10" customFormat="1" ht="17.25" customHeight="1">
      <c r="A87" s="21"/>
      <c r="B87" s="13"/>
      <c r="C87" s="10" t="s">
        <v>308</v>
      </c>
      <c r="L87" s="25"/>
    </row>
    <row r="88" spans="1:12" s="10" customFormat="1" ht="17.25" customHeight="1">
      <c r="A88" s="21"/>
      <c r="B88" s="13"/>
      <c r="C88" s="10" t="s">
        <v>309</v>
      </c>
      <c r="L88" s="25"/>
    </row>
    <row r="89" spans="1:12" s="10" customFormat="1" ht="17.25" customHeight="1">
      <c r="A89" s="21"/>
      <c r="B89" s="13"/>
      <c r="C89" s="51" t="s">
        <v>91</v>
      </c>
      <c r="L89" s="25"/>
    </row>
    <row r="90" spans="1:12" s="10" customFormat="1" ht="17.25" customHeight="1">
      <c r="A90" s="21"/>
      <c r="B90" s="13"/>
      <c r="L90" s="25"/>
    </row>
    <row r="91" spans="1:12" ht="17.25" customHeight="1">
      <c r="A91" s="20"/>
      <c r="B91" s="13" t="s">
        <v>125</v>
      </c>
      <c r="C91" s="9" t="s">
        <v>126</v>
      </c>
      <c r="L91" s="24"/>
    </row>
    <row r="92" spans="1:12" ht="17.25" customHeight="1">
      <c r="A92" s="20"/>
      <c r="C92" s="9"/>
      <c r="L92" s="24"/>
    </row>
    <row r="93" spans="1:12" s="40" customFormat="1" ht="17.25" customHeight="1">
      <c r="A93" s="41"/>
      <c r="B93" s="42"/>
      <c r="C93" s="39" t="s">
        <v>127</v>
      </c>
      <c r="L93" s="43"/>
    </row>
    <row r="94" spans="1:12" s="10" customFormat="1" ht="17.25" customHeight="1" thickBot="1">
      <c r="A94" s="21"/>
      <c r="B94" s="13"/>
      <c r="C94" s="10" t="s">
        <v>128</v>
      </c>
      <c r="L94" s="25"/>
    </row>
    <row r="95" spans="1:12" s="10" customFormat="1" ht="31.5" customHeight="1" thickBot="1" thickTop="1">
      <c r="A95" s="21"/>
      <c r="B95" s="13"/>
      <c r="C95" s="52"/>
      <c r="D95" s="53"/>
      <c r="E95" s="53"/>
      <c r="F95" s="54"/>
      <c r="G95" s="130" t="s">
        <v>134</v>
      </c>
      <c r="H95" s="55" t="s">
        <v>135</v>
      </c>
      <c r="I95" s="55" t="s">
        <v>240</v>
      </c>
      <c r="J95" s="55" t="s">
        <v>136</v>
      </c>
      <c r="K95" s="57" t="s">
        <v>224</v>
      </c>
      <c r="L95" s="25"/>
    </row>
    <row r="96" spans="1:12" s="10" customFormat="1" ht="17.25" customHeight="1" thickTop="1">
      <c r="A96" s="21"/>
      <c r="B96" s="13"/>
      <c r="C96" s="131" t="s">
        <v>129</v>
      </c>
      <c r="D96" s="132"/>
      <c r="E96" s="132"/>
      <c r="F96" s="133"/>
      <c r="G96" s="165">
        <v>0</v>
      </c>
      <c r="H96" s="166">
        <v>0</v>
      </c>
      <c r="I96" s="166">
        <v>0</v>
      </c>
      <c r="J96" s="166">
        <v>0</v>
      </c>
      <c r="K96" s="167">
        <f aca="true" t="shared" si="0" ref="K96:K101">G96+H96-I96-J96</f>
        <v>0</v>
      </c>
      <c r="L96" s="25"/>
    </row>
    <row r="97" spans="1:12" s="10" customFormat="1" ht="17.25" customHeight="1">
      <c r="A97" s="21"/>
      <c r="B97" s="13"/>
      <c r="C97" s="134" t="s">
        <v>130</v>
      </c>
      <c r="D97" s="135"/>
      <c r="E97" s="135"/>
      <c r="F97" s="136"/>
      <c r="G97" s="168">
        <v>0</v>
      </c>
      <c r="H97" s="169">
        <v>0</v>
      </c>
      <c r="I97" s="169">
        <v>0</v>
      </c>
      <c r="J97" s="169">
        <v>0</v>
      </c>
      <c r="K97" s="170">
        <f t="shared" si="0"/>
        <v>0</v>
      </c>
      <c r="L97" s="25"/>
    </row>
    <row r="98" spans="1:12" s="10" customFormat="1" ht="17.25" customHeight="1">
      <c r="A98" s="21"/>
      <c r="B98" s="13"/>
      <c r="C98" s="134" t="s">
        <v>131</v>
      </c>
      <c r="D98" s="135"/>
      <c r="E98" s="135"/>
      <c r="F98" s="136"/>
      <c r="G98" s="168">
        <v>0</v>
      </c>
      <c r="H98" s="169">
        <v>0</v>
      </c>
      <c r="I98" s="169">
        <v>0</v>
      </c>
      <c r="J98" s="169">
        <v>0</v>
      </c>
      <c r="K98" s="170">
        <f t="shared" si="0"/>
        <v>0</v>
      </c>
      <c r="L98" s="25"/>
    </row>
    <row r="99" spans="1:12" s="10" customFormat="1" ht="17.25" customHeight="1">
      <c r="A99" s="21"/>
      <c r="B99" s="13"/>
      <c r="C99" s="134" t="s">
        <v>132</v>
      </c>
      <c r="D99" s="135"/>
      <c r="E99" s="135"/>
      <c r="F99" s="136"/>
      <c r="G99" s="168">
        <v>0</v>
      </c>
      <c r="H99" s="169">
        <v>0</v>
      </c>
      <c r="I99" s="169">
        <v>0</v>
      </c>
      <c r="J99" s="169">
        <v>0</v>
      </c>
      <c r="K99" s="170">
        <f t="shared" si="0"/>
        <v>0</v>
      </c>
      <c r="L99" s="25"/>
    </row>
    <row r="100" spans="1:12" s="10" customFormat="1" ht="17.25" customHeight="1">
      <c r="A100" s="21"/>
      <c r="B100" s="13"/>
      <c r="C100" s="134" t="s">
        <v>133</v>
      </c>
      <c r="D100" s="135"/>
      <c r="E100" s="135"/>
      <c r="F100" s="136"/>
      <c r="G100" s="168">
        <v>2292.41</v>
      </c>
      <c r="H100" s="169">
        <v>0</v>
      </c>
      <c r="I100" s="169">
        <v>0</v>
      </c>
      <c r="J100" s="169">
        <v>2292.4</v>
      </c>
      <c r="K100" s="170">
        <f t="shared" si="0"/>
        <v>0.009999999999763531</v>
      </c>
      <c r="L100" s="25"/>
    </row>
    <row r="101" spans="1:12" s="10" customFormat="1" ht="17.25" customHeight="1" thickBot="1">
      <c r="A101" s="21"/>
      <c r="B101" s="13"/>
      <c r="C101" s="131" t="s">
        <v>310</v>
      </c>
      <c r="D101" s="132"/>
      <c r="E101" s="132"/>
      <c r="F101" s="133"/>
      <c r="G101" s="168">
        <v>2124.79</v>
      </c>
      <c r="H101" s="169">
        <v>0</v>
      </c>
      <c r="I101" s="166">
        <v>0</v>
      </c>
      <c r="J101" s="169">
        <v>2124.77</v>
      </c>
      <c r="K101" s="170">
        <f t="shared" si="0"/>
        <v>0.01999999999998181</v>
      </c>
      <c r="L101" s="25"/>
    </row>
    <row r="102" spans="1:12" s="10" customFormat="1" ht="18" customHeight="1" thickBot="1" thickTop="1">
      <c r="A102" s="21"/>
      <c r="B102" s="13"/>
      <c r="C102" s="137" t="s">
        <v>273</v>
      </c>
      <c r="D102" s="138"/>
      <c r="E102" s="138"/>
      <c r="F102" s="139"/>
      <c r="G102" s="171">
        <f>SUM(G96:G101)</f>
        <v>4417.2</v>
      </c>
      <c r="H102" s="172">
        <f>SUM(H96:H101)</f>
        <v>0</v>
      </c>
      <c r="I102" s="172">
        <f>SUM(I96:I101)</f>
        <v>0</v>
      </c>
      <c r="J102" s="172">
        <f>SUM(J96:J101)</f>
        <v>4417.17</v>
      </c>
      <c r="K102" s="173">
        <f>SUM(K96:K101)</f>
        <v>0.02999999999974534</v>
      </c>
      <c r="L102" s="25"/>
    </row>
    <row r="103" spans="1:12" s="10" customFormat="1" ht="17.25" customHeight="1" thickTop="1">
      <c r="A103" s="21"/>
      <c r="B103" s="13"/>
      <c r="H103" s="129"/>
      <c r="I103" s="129"/>
      <c r="J103" s="129"/>
      <c r="K103" s="129"/>
      <c r="L103" s="25"/>
    </row>
    <row r="104" spans="1:12" s="40" customFormat="1" ht="17.25" customHeight="1">
      <c r="A104" s="41"/>
      <c r="B104" s="42"/>
      <c r="C104" s="39" t="s">
        <v>137</v>
      </c>
      <c r="H104" s="192"/>
      <c r="I104" s="192"/>
      <c r="J104" s="192"/>
      <c r="K104" s="192"/>
      <c r="L104" s="43"/>
    </row>
    <row r="105" spans="1:12" s="10" customFormat="1" ht="17.25" customHeight="1">
      <c r="A105" s="21"/>
      <c r="B105" s="13"/>
      <c r="C105" s="10" t="s">
        <v>138</v>
      </c>
      <c r="L105" s="25"/>
    </row>
    <row r="106" spans="1:12" s="10" customFormat="1" ht="17.25" customHeight="1">
      <c r="A106" s="21"/>
      <c r="B106" s="13"/>
      <c r="C106" s="51" t="s">
        <v>139</v>
      </c>
      <c r="L106" s="25"/>
    </row>
    <row r="107" spans="1:12" s="10" customFormat="1" ht="17.25" customHeight="1">
      <c r="A107" s="21"/>
      <c r="B107" s="13"/>
      <c r="L107" s="25"/>
    </row>
    <row r="108" spans="1:12" s="40" customFormat="1" ht="17.25" customHeight="1">
      <c r="A108" s="41"/>
      <c r="B108" s="42"/>
      <c r="C108" s="39" t="s">
        <v>140</v>
      </c>
      <c r="L108" s="43"/>
    </row>
    <row r="109" spans="1:12" s="10" customFormat="1" ht="17.25" customHeight="1">
      <c r="A109" s="21"/>
      <c r="B109" s="13"/>
      <c r="C109" s="10" t="s">
        <v>141</v>
      </c>
      <c r="L109" s="25"/>
    </row>
    <row r="110" spans="1:12" s="10" customFormat="1" ht="17.25" customHeight="1">
      <c r="A110" s="21"/>
      <c r="B110" s="13"/>
      <c r="C110" s="51" t="s">
        <v>142</v>
      </c>
      <c r="L110" s="25"/>
    </row>
    <row r="111" spans="1:12" s="10" customFormat="1" ht="17.25" customHeight="1">
      <c r="A111" s="21"/>
      <c r="B111" s="13"/>
      <c r="L111" s="25"/>
    </row>
    <row r="112" spans="1:12" s="40" customFormat="1" ht="17.25" customHeight="1">
      <c r="A112" s="41"/>
      <c r="B112" s="42"/>
      <c r="C112" s="39" t="s">
        <v>143</v>
      </c>
      <c r="L112" s="43"/>
    </row>
    <row r="113" spans="1:12" s="10" customFormat="1" ht="17.25" customHeight="1" thickBot="1">
      <c r="A113" s="21"/>
      <c r="B113" s="13"/>
      <c r="C113" s="10" t="s">
        <v>311</v>
      </c>
      <c r="L113" s="25"/>
    </row>
    <row r="114" spans="1:12" s="10" customFormat="1" ht="30.75" customHeight="1" thickBot="1" thickTop="1">
      <c r="A114" s="21"/>
      <c r="B114" s="13"/>
      <c r="C114" s="52"/>
      <c r="D114" s="53"/>
      <c r="E114" s="53"/>
      <c r="F114" s="54"/>
      <c r="G114" s="130" t="s">
        <v>134</v>
      </c>
      <c r="H114" s="55" t="s">
        <v>135</v>
      </c>
      <c r="I114" s="56" t="s">
        <v>223</v>
      </c>
      <c r="J114" s="55" t="s">
        <v>136</v>
      </c>
      <c r="K114" s="57" t="s">
        <v>224</v>
      </c>
      <c r="L114" s="25"/>
    </row>
    <row r="115" spans="1:12" s="10" customFormat="1" ht="17.25" customHeight="1" thickTop="1">
      <c r="A115" s="21"/>
      <c r="B115" s="13"/>
      <c r="C115" s="140" t="s">
        <v>152</v>
      </c>
      <c r="D115" s="141"/>
      <c r="E115" s="141"/>
      <c r="F115" s="142"/>
      <c r="G115" s="165">
        <v>0</v>
      </c>
      <c r="H115" s="166">
        <v>0</v>
      </c>
      <c r="I115" s="166">
        <v>0</v>
      </c>
      <c r="J115" s="166">
        <v>0</v>
      </c>
      <c r="K115" s="167">
        <f aca="true" t="shared" si="1" ref="K115:K120">G115+H115-I115-J115</f>
        <v>0</v>
      </c>
      <c r="L115" s="25"/>
    </row>
    <row r="116" spans="1:12" s="10" customFormat="1" ht="17.25" customHeight="1">
      <c r="A116" s="21"/>
      <c r="B116" s="13"/>
      <c r="C116" s="134" t="s">
        <v>312</v>
      </c>
      <c r="D116" s="135"/>
      <c r="E116" s="135"/>
      <c r="F116" s="136"/>
      <c r="G116" s="168">
        <v>0</v>
      </c>
      <c r="H116" s="169">
        <v>0</v>
      </c>
      <c r="I116" s="169">
        <v>0</v>
      </c>
      <c r="J116" s="169">
        <v>0</v>
      </c>
      <c r="K116" s="170">
        <f t="shared" si="1"/>
        <v>0</v>
      </c>
      <c r="L116" s="25"/>
    </row>
    <row r="117" spans="1:12" s="10" customFormat="1" ht="17.25" customHeight="1">
      <c r="A117" s="21"/>
      <c r="B117" s="13"/>
      <c r="C117" s="134" t="s">
        <v>153</v>
      </c>
      <c r="D117" s="135"/>
      <c r="E117" s="135"/>
      <c r="F117" s="136"/>
      <c r="G117" s="168">
        <v>0</v>
      </c>
      <c r="H117" s="169">
        <v>0</v>
      </c>
      <c r="I117" s="169">
        <v>0</v>
      </c>
      <c r="J117" s="169">
        <v>0</v>
      </c>
      <c r="K117" s="170">
        <f t="shared" si="1"/>
        <v>0</v>
      </c>
      <c r="L117" s="25"/>
    </row>
    <row r="118" spans="1:12" s="10" customFormat="1" ht="17.25" customHeight="1">
      <c r="A118" s="21"/>
      <c r="B118" s="13"/>
      <c r="C118" s="134" t="s">
        <v>154</v>
      </c>
      <c r="D118" s="135"/>
      <c r="E118" s="135"/>
      <c r="F118" s="136"/>
      <c r="G118" s="168">
        <f>+G101</f>
        <v>2124.79</v>
      </c>
      <c r="H118" s="169">
        <v>0</v>
      </c>
      <c r="I118" s="169">
        <v>0</v>
      </c>
      <c r="J118" s="169">
        <f>+J101</f>
        <v>2124.77</v>
      </c>
      <c r="K118" s="170">
        <f t="shared" si="1"/>
        <v>0.01999999999998181</v>
      </c>
      <c r="L118" s="25"/>
    </row>
    <row r="119" spans="1:12" s="10" customFormat="1" ht="17.25" customHeight="1">
      <c r="A119" s="21"/>
      <c r="B119" s="13"/>
      <c r="C119" s="134" t="s">
        <v>313</v>
      </c>
      <c r="D119" s="135"/>
      <c r="E119" s="135"/>
      <c r="F119" s="136"/>
      <c r="G119" s="168">
        <v>0</v>
      </c>
      <c r="H119" s="169">
        <v>0</v>
      </c>
      <c r="I119" s="169">
        <v>0</v>
      </c>
      <c r="J119" s="169">
        <v>0</v>
      </c>
      <c r="K119" s="170">
        <f t="shared" si="1"/>
        <v>0</v>
      </c>
      <c r="L119" s="25"/>
    </row>
    <row r="120" spans="1:12" s="10" customFormat="1" ht="17.25" customHeight="1" thickBot="1">
      <c r="A120" s="21"/>
      <c r="B120" s="13"/>
      <c r="C120" s="134" t="s">
        <v>155</v>
      </c>
      <c r="D120" s="135"/>
      <c r="E120" s="135"/>
      <c r="F120" s="136"/>
      <c r="G120" s="165">
        <v>0</v>
      </c>
      <c r="H120" s="166">
        <v>0</v>
      </c>
      <c r="I120" s="166">
        <v>0</v>
      </c>
      <c r="J120" s="166">
        <v>0</v>
      </c>
      <c r="K120" s="170">
        <f t="shared" si="1"/>
        <v>0</v>
      </c>
      <c r="L120" s="25"/>
    </row>
    <row r="121" spans="1:12" s="10" customFormat="1" ht="18" customHeight="1" thickBot="1" thickTop="1">
      <c r="A121" s="21"/>
      <c r="B121" s="13"/>
      <c r="C121" s="137" t="s">
        <v>273</v>
      </c>
      <c r="D121" s="138"/>
      <c r="E121" s="138"/>
      <c r="F121" s="139"/>
      <c r="G121" s="174">
        <f>SUM(G115:G120)</f>
        <v>2124.79</v>
      </c>
      <c r="H121" s="172">
        <f>SUM(H115:H120)</f>
        <v>0</v>
      </c>
      <c r="I121" s="172">
        <f>SUM(I115:I120)</f>
        <v>0</v>
      </c>
      <c r="J121" s="172">
        <f>SUM(J115:J120)</f>
        <v>2124.77</v>
      </c>
      <c r="K121" s="173">
        <f>SUM(K115:K120)</f>
        <v>0.01999999999998181</v>
      </c>
      <c r="L121" s="25"/>
    </row>
    <row r="122" spans="1:12" s="10" customFormat="1" ht="17.25" customHeight="1" thickTop="1">
      <c r="A122" s="21"/>
      <c r="B122" s="13"/>
      <c r="G122" s="129"/>
      <c r="H122" s="129"/>
      <c r="I122" s="129"/>
      <c r="J122" s="129"/>
      <c r="K122" s="129"/>
      <c r="L122" s="25"/>
    </row>
    <row r="123" spans="1:12" s="40" customFormat="1" ht="17.25" customHeight="1">
      <c r="A123" s="41"/>
      <c r="B123" s="42"/>
      <c r="C123" s="39" t="s">
        <v>144</v>
      </c>
      <c r="G123" s="192"/>
      <c r="H123" s="192"/>
      <c r="I123" s="192"/>
      <c r="J123" s="192"/>
      <c r="K123" s="192"/>
      <c r="L123" s="43"/>
    </row>
    <row r="124" spans="1:12" s="10" customFormat="1" ht="17.25" customHeight="1">
      <c r="A124" s="21"/>
      <c r="B124" s="13"/>
      <c r="C124" s="10" t="s">
        <v>314</v>
      </c>
      <c r="L124" s="25"/>
    </row>
    <row r="125" spans="1:12" s="10" customFormat="1" ht="17.25" customHeight="1">
      <c r="A125" s="21"/>
      <c r="B125" s="13"/>
      <c r="C125" s="10" t="s">
        <v>323</v>
      </c>
      <c r="L125" s="25"/>
    </row>
    <row r="126" spans="1:12" s="10" customFormat="1" ht="17.25" customHeight="1">
      <c r="A126" s="21"/>
      <c r="B126" s="13"/>
      <c r="C126" s="10" t="s">
        <v>324</v>
      </c>
      <c r="L126" s="25"/>
    </row>
    <row r="127" spans="1:12" s="10" customFormat="1" ht="17.25" customHeight="1">
      <c r="A127" s="21"/>
      <c r="B127" s="13"/>
      <c r="C127" s="51" t="s">
        <v>78</v>
      </c>
      <c r="L127" s="25"/>
    </row>
    <row r="128" spans="1:12" s="10" customFormat="1" ht="17.25" customHeight="1">
      <c r="A128" s="21"/>
      <c r="B128" s="13"/>
      <c r="C128" s="51"/>
      <c r="L128" s="25"/>
    </row>
    <row r="129" spans="1:12" s="10" customFormat="1" ht="17.25" customHeight="1">
      <c r="A129" s="21"/>
      <c r="B129" s="13"/>
      <c r="C129" s="39" t="s">
        <v>145</v>
      </c>
      <c r="D129" s="60"/>
      <c r="E129" s="60"/>
      <c r="F129" s="60"/>
      <c r="G129" s="60"/>
      <c r="H129" s="60"/>
      <c r="I129" s="60"/>
      <c r="J129" s="60"/>
      <c r="K129" s="60"/>
      <c r="L129" s="25"/>
    </row>
    <row r="130" spans="1:12" s="10" customFormat="1" ht="17.25" customHeight="1">
      <c r="A130" s="21"/>
      <c r="B130" s="13"/>
      <c r="C130" s="10" t="s">
        <v>325</v>
      </c>
      <c r="L130" s="25"/>
    </row>
    <row r="131" spans="1:12" s="39" customFormat="1" ht="17.25" customHeight="1">
      <c r="A131" s="44"/>
      <c r="B131" s="42"/>
      <c r="L131" s="45"/>
    </row>
    <row r="132" spans="1:12" ht="17.25" customHeight="1" thickBot="1">
      <c r="A132" s="30" t="s">
        <v>218</v>
      </c>
      <c r="B132" s="35"/>
      <c r="C132" s="36"/>
      <c r="D132" s="26"/>
      <c r="E132" s="26"/>
      <c r="F132" s="26"/>
      <c r="G132" s="26"/>
      <c r="H132" s="26"/>
      <c r="I132" s="26"/>
      <c r="J132" s="26"/>
      <c r="K132" s="26"/>
      <c r="L132" s="27"/>
    </row>
    <row r="133" s="10" customFormat="1" ht="17.25" customHeight="1" thickTop="1"/>
    <row r="134" s="10" customFormat="1" ht="17.25" customHeight="1"/>
    <row r="135" s="10" customFormat="1" ht="17.25" customHeight="1"/>
    <row r="136" s="10" customFormat="1" ht="17.25" customHeight="1"/>
    <row r="137" s="10" customFormat="1" ht="17.25" customHeight="1"/>
    <row r="138" s="10" customFormat="1" ht="17.25" customHeight="1">
      <c r="A138" s="61"/>
    </row>
    <row r="139" s="10" customFormat="1" ht="17.25" customHeight="1">
      <c r="A139" s="61"/>
    </row>
    <row r="140" spans="1:2" s="10" customFormat="1" ht="17.25" customHeight="1" thickBot="1">
      <c r="A140" s="68"/>
      <c r="B140" s="13"/>
    </row>
    <row r="141" spans="1:12" ht="17.25" customHeight="1" thickTop="1">
      <c r="A141" s="18"/>
      <c r="B141" s="33"/>
      <c r="C141" s="37"/>
      <c r="D141" s="17"/>
      <c r="E141" s="17"/>
      <c r="F141" s="17"/>
      <c r="G141" s="17"/>
      <c r="H141" s="17"/>
      <c r="I141" s="17"/>
      <c r="J141" s="17"/>
      <c r="K141" s="17"/>
      <c r="L141" s="22"/>
    </row>
    <row r="142" spans="1:12" s="10" customFormat="1" ht="17.25" customHeight="1">
      <c r="A142" s="21"/>
      <c r="B142" s="13"/>
      <c r="C142" s="10" t="s">
        <v>326</v>
      </c>
      <c r="L142" s="25"/>
    </row>
    <row r="143" spans="1:12" s="10" customFormat="1" ht="17.25" customHeight="1">
      <c r="A143" s="21"/>
      <c r="B143" s="13"/>
      <c r="C143" s="51" t="s">
        <v>78</v>
      </c>
      <c r="L143" s="25"/>
    </row>
    <row r="144" spans="1:12" s="10" customFormat="1" ht="17.25" customHeight="1">
      <c r="A144" s="21"/>
      <c r="B144" s="13"/>
      <c r="C144" s="51"/>
      <c r="L144" s="25"/>
    </row>
    <row r="145" spans="1:12" s="10" customFormat="1" ht="17.25" customHeight="1">
      <c r="A145" s="21"/>
      <c r="B145" s="13" t="s">
        <v>121</v>
      </c>
      <c r="C145" s="9" t="s">
        <v>122</v>
      </c>
      <c r="E145" s="12"/>
      <c r="F145" s="12"/>
      <c r="G145" s="12"/>
      <c r="L145" s="25"/>
    </row>
    <row r="146" spans="1:12" s="10" customFormat="1" ht="17.25" customHeight="1">
      <c r="A146" s="21"/>
      <c r="B146" s="13"/>
      <c r="C146" s="9"/>
      <c r="E146" s="12"/>
      <c r="F146" s="12"/>
      <c r="G146" s="12"/>
      <c r="L146" s="25"/>
    </row>
    <row r="147" spans="1:12" s="10" customFormat="1" ht="17.25" customHeight="1">
      <c r="A147" s="21"/>
      <c r="B147" s="42"/>
      <c r="C147" s="39" t="s">
        <v>123</v>
      </c>
      <c r="D147" s="40"/>
      <c r="E147" s="40"/>
      <c r="F147" s="40"/>
      <c r="G147" s="40"/>
      <c r="L147" s="25"/>
    </row>
    <row r="148" spans="1:12" s="10" customFormat="1" ht="17.25" customHeight="1">
      <c r="A148" s="21"/>
      <c r="B148" s="13"/>
      <c r="C148" s="10" t="s">
        <v>225</v>
      </c>
      <c r="L148" s="25"/>
    </row>
    <row r="149" spans="1:12" s="10" customFormat="1" ht="17.25" customHeight="1">
      <c r="A149" s="21"/>
      <c r="B149" s="13"/>
      <c r="C149" s="51" t="s">
        <v>124</v>
      </c>
      <c r="D149" s="51"/>
      <c r="E149" s="51"/>
      <c r="F149" s="51"/>
      <c r="G149" s="51"/>
      <c r="L149" s="25"/>
    </row>
    <row r="150" spans="1:12" s="10" customFormat="1" ht="17.25" customHeight="1">
      <c r="A150" s="21"/>
      <c r="B150" s="13"/>
      <c r="C150" s="10" t="s">
        <v>327</v>
      </c>
      <c r="L150" s="25"/>
    </row>
    <row r="151" spans="1:12" s="10" customFormat="1" ht="17.25" customHeight="1">
      <c r="A151" s="21"/>
      <c r="B151" s="13"/>
      <c r="C151" s="51" t="s">
        <v>124</v>
      </c>
      <c r="D151" s="51"/>
      <c r="E151" s="51"/>
      <c r="F151" s="51"/>
      <c r="G151" s="51"/>
      <c r="L151" s="25"/>
    </row>
    <row r="152" spans="1:12" s="10" customFormat="1" ht="17.25" customHeight="1">
      <c r="A152" s="21"/>
      <c r="B152" s="13"/>
      <c r="C152" s="51"/>
      <c r="D152" s="51"/>
      <c r="E152" s="51"/>
      <c r="F152" s="51"/>
      <c r="G152" s="51"/>
      <c r="L152" s="25"/>
    </row>
    <row r="153" spans="1:12" ht="17.25" customHeight="1">
      <c r="A153" s="20"/>
      <c r="B153" s="13" t="s">
        <v>118</v>
      </c>
      <c r="C153" s="9" t="s">
        <v>119</v>
      </c>
      <c r="D153" s="10"/>
      <c r="L153" s="24"/>
    </row>
    <row r="154" spans="1:12" ht="17.25" customHeight="1">
      <c r="A154" s="20"/>
      <c r="C154" s="9"/>
      <c r="D154" s="10"/>
      <c r="L154" s="24"/>
    </row>
    <row r="155" spans="1:12" s="40" customFormat="1" ht="17.25" customHeight="1">
      <c r="A155" s="41"/>
      <c r="B155" s="42"/>
      <c r="C155" s="39" t="s">
        <v>120</v>
      </c>
      <c r="L155" s="43"/>
    </row>
    <row r="156" spans="1:12" s="10" customFormat="1" ht="17.25" customHeight="1">
      <c r="A156" s="21"/>
      <c r="B156" s="13"/>
      <c r="C156" s="10" t="s">
        <v>328</v>
      </c>
      <c r="L156" s="25"/>
    </row>
    <row r="157" spans="1:12" s="10" customFormat="1" ht="17.25" customHeight="1">
      <c r="A157" s="21"/>
      <c r="B157" s="13"/>
      <c r="C157" s="10" t="s">
        <v>329</v>
      </c>
      <c r="L157" s="25"/>
    </row>
    <row r="158" spans="1:12" s="10" customFormat="1" ht="17.25" customHeight="1">
      <c r="A158" s="21"/>
      <c r="B158" s="13"/>
      <c r="C158" s="51" t="s">
        <v>139</v>
      </c>
      <c r="L158" s="25"/>
    </row>
    <row r="159" spans="1:12" s="10" customFormat="1" ht="17.25" customHeight="1">
      <c r="A159" s="21"/>
      <c r="B159" s="13"/>
      <c r="C159" s="51"/>
      <c r="L159" s="25"/>
    </row>
    <row r="160" spans="1:12" s="40" customFormat="1" ht="17.25" customHeight="1">
      <c r="A160" s="41"/>
      <c r="B160" s="42"/>
      <c r="C160" s="39" t="s">
        <v>226</v>
      </c>
      <c r="L160" s="43"/>
    </row>
    <row r="161" spans="1:12" s="10" customFormat="1" ht="17.25" customHeight="1">
      <c r="A161" s="21"/>
      <c r="B161" s="13"/>
      <c r="C161" s="10" t="s">
        <v>219</v>
      </c>
      <c r="L161" s="25"/>
    </row>
    <row r="162" spans="1:12" s="10" customFormat="1" ht="17.25" customHeight="1">
      <c r="A162" s="21"/>
      <c r="B162" s="13"/>
      <c r="C162" s="51" t="s">
        <v>78</v>
      </c>
      <c r="L162" s="25"/>
    </row>
    <row r="163" spans="1:12" s="10" customFormat="1" ht="17.25" customHeight="1">
      <c r="A163" s="21"/>
      <c r="B163" s="13"/>
      <c r="C163" s="58"/>
      <c r="L163" s="25"/>
    </row>
    <row r="164" spans="1:12" s="10" customFormat="1" ht="17.25" customHeight="1">
      <c r="A164" s="21"/>
      <c r="B164" s="13" t="s">
        <v>105</v>
      </c>
      <c r="C164" s="9" t="s">
        <v>106</v>
      </c>
      <c r="L164" s="25"/>
    </row>
    <row r="165" spans="1:12" s="10" customFormat="1" ht="17.25" customHeight="1">
      <c r="A165" s="21"/>
      <c r="B165" s="13"/>
      <c r="C165" s="9"/>
      <c r="L165" s="25"/>
    </row>
    <row r="166" spans="1:12" s="40" customFormat="1" ht="17.25" customHeight="1">
      <c r="A166" s="41"/>
      <c r="B166" s="42"/>
      <c r="C166" s="39" t="s">
        <v>107</v>
      </c>
      <c r="L166" s="43"/>
    </row>
    <row r="167" spans="1:12" s="10" customFormat="1" ht="17.25" customHeight="1">
      <c r="A167" s="21"/>
      <c r="B167" s="13"/>
      <c r="C167" s="10" t="s">
        <v>108</v>
      </c>
      <c r="L167" s="25"/>
    </row>
    <row r="168" spans="1:12" s="10" customFormat="1" ht="17.25" customHeight="1">
      <c r="A168" s="21"/>
      <c r="B168" s="13"/>
      <c r="C168" s="51" t="s">
        <v>183</v>
      </c>
      <c r="D168" s="51"/>
      <c r="E168" s="51"/>
      <c r="F168" s="51"/>
      <c r="G168" s="51"/>
      <c r="L168" s="25"/>
    </row>
    <row r="169" spans="1:12" s="10" customFormat="1" ht="17.25" customHeight="1">
      <c r="A169" s="21"/>
      <c r="B169" s="13"/>
      <c r="C169" s="51" t="s">
        <v>355</v>
      </c>
      <c r="D169" s="51"/>
      <c r="E169" s="51"/>
      <c r="F169" s="51"/>
      <c r="G169" s="51"/>
      <c r="L169" s="25"/>
    </row>
    <row r="170" spans="1:12" s="10" customFormat="1" ht="17.25" customHeight="1">
      <c r="A170" s="21"/>
      <c r="B170" s="13"/>
      <c r="E170" s="58"/>
      <c r="L170" s="25"/>
    </row>
    <row r="171" spans="1:12" s="39" customFormat="1" ht="17.25" customHeight="1">
      <c r="A171" s="44"/>
      <c r="B171" s="42"/>
      <c r="C171" s="39" t="s">
        <v>109</v>
      </c>
      <c r="L171" s="45"/>
    </row>
    <row r="172" spans="1:12" s="10" customFormat="1" ht="17.25" customHeight="1">
      <c r="A172" s="21"/>
      <c r="B172" s="13"/>
      <c r="C172" s="10" t="s">
        <v>110</v>
      </c>
      <c r="L172" s="25"/>
    </row>
    <row r="173" spans="1:12" s="10" customFormat="1" ht="17.25" customHeight="1">
      <c r="A173" s="21"/>
      <c r="B173" s="13"/>
      <c r="C173" s="51" t="s">
        <v>367</v>
      </c>
      <c r="L173" s="25"/>
    </row>
    <row r="174" spans="1:12" s="10" customFormat="1" ht="17.25" customHeight="1">
      <c r="A174" s="21"/>
      <c r="B174" s="13"/>
      <c r="C174" s="51"/>
      <c r="L174" s="25"/>
    </row>
    <row r="175" spans="1:12" s="39" customFormat="1" ht="17.25" customHeight="1">
      <c r="A175" s="21"/>
      <c r="B175" s="13"/>
      <c r="C175" s="39" t="s">
        <v>111</v>
      </c>
      <c r="L175" s="25"/>
    </row>
    <row r="176" spans="1:12" s="10" customFormat="1" ht="17.25" customHeight="1">
      <c r="A176" s="44"/>
      <c r="B176" s="42"/>
      <c r="C176" s="10" t="s">
        <v>114</v>
      </c>
      <c r="L176" s="45"/>
    </row>
    <row r="177" spans="1:12" s="10" customFormat="1" ht="17.25" customHeight="1">
      <c r="A177" s="21"/>
      <c r="B177" s="13"/>
      <c r="C177" s="51" t="s">
        <v>78</v>
      </c>
      <c r="L177" s="25"/>
    </row>
    <row r="178" spans="1:12" s="10" customFormat="1" ht="17.25" customHeight="1">
      <c r="A178" s="21"/>
      <c r="B178" s="13"/>
      <c r="L178" s="25"/>
    </row>
    <row r="179" spans="1:12" s="39" customFormat="1" ht="17.25" customHeight="1">
      <c r="A179" s="21"/>
      <c r="B179" s="13"/>
      <c r="C179" s="39" t="s">
        <v>115</v>
      </c>
      <c r="L179" s="25"/>
    </row>
    <row r="180" spans="1:12" s="10" customFormat="1" ht="17.25" customHeight="1">
      <c r="A180" s="44"/>
      <c r="B180" s="42"/>
      <c r="C180" s="10" t="s">
        <v>116</v>
      </c>
      <c r="L180" s="45"/>
    </row>
    <row r="181" spans="1:12" s="10" customFormat="1" ht="17.25" customHeight="1">
      <c r="A181" s="21"/>
      <c r="B181" s="13"/>
      <c r="C181" s="51" t="s">
        <v>117</v>
      </c>
      <c r="L181" s="25"/>
    </row>
    <row r="182" spans="1:12" s="10" customFormat="1" ht="17.25" customHeight="1">
      <c r="A182" s="21"/>
      <c r="B182" s="13"/>
      <c r="L182" s="25"/>
    </row>
    <row r="183" spans="1:12" s="10" customFormat="1" ht="17.25" customHeight="1">
      <c r="A183" s="21"/>
      <c r="B183" s="13"/>
      <c r="C183" s="39" t="s">
        <v>360</v>
      </c>
      <c r="D183" s="39"/>
      <c r="E183" s="39"/>
      <c r="F183" s="39"/>
      <c r="G183" s="39"/>
      <c r="H183" s="39"/>
      <c r="I183" s="39"/>
      <c r="J183" s="39"/>
      <c r="K183" s="39"/>
      <c r="L183" s="25"/>
    </row>
    <row r="184" spans="1:12" s="10" customFormat="1" ht="17.25" customHeight="1">
      <c r="A184" s="44"/>
      <c r="B184" s="42"/>
      <c r="C184" s="10" t="s">
        <v>361</v>
      </c>
      <c r="L184" s="45"/>
    </row>
    <row r="185" spans="1:12" s="10" customFormat="1" ht="17.25" customHeight="1">
      <c r="A185" s="21"/>
      <c r="B185" s="13"/>
      <c r="C185" s="259" t="s">
        <v>362</v>
      </c>
      <c r="D185" s="259"/>
      <c r="E185" s="259"/>
      <c r="F185" s="259"/>
      <c r="G185" s="260"/>
      <c r="H185" s="260"/>
      <c r="I185" s="260"/>
      <c r="J185" s="260"/>
      <c r="K185" s="260"/>
      <c r="L185" s="25"/>
    </row>
    <row r="186" spans="1:12" s="10" customFormat="1" ht="17.25" customHeight="1">
      <c r="A186" s="21"/>
      <c r="B186" s="13"/>
      <c r="C186" s="259" t="s">
        <v>363</v>
      </c>
      <c r="D186" s="259"/>
      <c r="E186" s="259"/>
      <c r="F186" s="259"/>
      <c r="G186" s="260"/>
      <c r="H186" s="260"/>
      <c r="I186" s="260"/>
      <c r="J186" s="260"/>
      <c r="K186" s="260"/>
      <c r="L186" s="261"/>
    </row>
    <row r="187" spans="1:12" s="10" customFormat="1" ht="17.25" customHeight="1">
      <c r="A187" s="21"/>
      <c r="B187" s="13"/>
      <c r="C187" s="259" t="s">
        <v>364</v>
      </c>
      <c r="D187" s="259"/>
      <c r="E187" s="259"/>
      <c r="F187" s="259"/>
      <c r="G187" s="260"/>
      <c r="H187" s="260"/>
      <c r="I187" s="260"/>
      <c r="J187" s="260"/>
      <c r="K187" s="260"/>
      <c r="L187" s="261"/>
    </row>
    <row r="188" spans="1:12" s="10" customFormat="1" ht="17.25" customHeight="1">
      <c r="A188" s="21"/>
      <c r="B188" s="13"/>
      <c r="L188" s="261"/>
    </row>
    <row r="189" spans="1:12" s="10" customFormat="1" ht="17.25" customHeight="1">
      <c r="A189" s="21"/>
      <c r="B189" s="13"/>
      <c r="C189" s="9" t="s">
        <v>96</v>
      </c>
      <c r="L189" s="25"/>
    </row>
    <row r="190" spans="1:12" s="10" customFormat="1" ht="17.25" customHeight="1">
      <c r="A190" s="21"/>
      <c r="B190" s="13" t="s">
        <v>95</v>
      </c>
      <c r="C190" s="9"/>
      <c r="L190" s="25"/>
    </row>
    <row r="191" spans="1:12" s="39" customFormat="1" ht="17.25" customHeight="1">
      <c r="A191" s="21"/>
      <c r="B191" s="13"/>
      <c r="C191" s="39" t="s">
        <v>98</v>
      </c>
      <c r="L191" s="25"/>
    </row>
    <row r="192" spans="1:12" s="10" customFormat="1" ht="17.25" customHeight="1" thickBot="1">
      <c r="A192" s="44"/>
      <c r="B192" s="42"/>
      <c r="C192" s="10" t="s">
        <v>97</v>
      </c>
      <c r="L192" s="45"/>
    </row>
    <row r="193" spans="1:12" s="10" customFormat="1" ht="17.25" customHeight="1" thickTop="1">
      <c r="A193" s="21"/>
      <c r="B193" s="13"/>
      <c r="C193" s="140" t="s">
        <v>156</v>
      </c>
      <c r="D193" s="141"/>
      <c r="E193" s="141"/>
      <c r="F193" s="141"/>
      <c r="G193" s="141"/>
      <c r="H193" s="142"/>
      <c r="I193" s="175">
        <v>0</v>
      </c>
      <c r="L193" s="25"/>
    </row>
    <row r="194" spans="1:12" s="10" customFormat="1" ht="17.25" customHeight="1">
      <c r="A194" s="21"/>
      <c r="B194" s="13"/>
      <c r="C194" s="134" t="s">
        <v>157</v>
      </c>
      <c r="D194" s="135"/>
      <c r="E194" s="135"/>
      <c r="F194" s="135"/>
      <c r="G194" s="135"/>
      <c r="H194" s="136"/>
      <c r="I194" s="176">
        <v>0</v>
      </c>
      <c r="L194" s="25"/>
    </row>
    <row r="195" spans="1:12" s="10" customFormat="1" ht="17.25" customHeight="1">
      <c r="A195" s="21"/>
      <c r="B195" s="13"/>
      <c r="C195" s="134" t="s">
        <v>159</v>
      </c>
      <c r="D195" s="135"/>
      <c r="E195" s="135"/>
      <c r="F195" s="135"/>
      <c r="G195" s="135"/>
      <c r="H195" s="136"/>
      <c r="I195" s="176">
        <v>0</v>
      </c>
      <c r="L195" s="25"/>
    </row>
    <row r="196" spans="1:12" s="10" customFormat="1" ht="17.25" customHeight="1">
      <c r="A196" s="21"/>
      <c r="B196" s="13"/>
      <c r="C196" s="134" t="s">
        <v>158</v>
      </c>
      <c r="D196" s="135"/>
      <c r="E196" s="135"/>
      <c r="F196" s="135"/>
      <c r="G196" s="135"/>
      <c r="H196" s="136"/>
      <c r="I196" s="176">
        <v>0</v>
      </c>
      <c r="L196" s="25"/>
    </row>
    <row r="197" spans="1:12" s="10" customFormat="1" ht="17.25" customHeight="1">
      <c r="A197" s="21"/>
      <c r="B197" s="13"/>
      <c r="C197" s="134" t="s">
        <v>330</v>
      </c>
      <c r="D197" s="135"/>
      <c r="E197" s="135"/>
      <c r="F197" s="135"/>
      <c r="G197" s="135"/>
      <c r="H197" s="136"/>
      <c r="I197" s="176">
        <v>0</v>
      </c>
      <c r="L197" s="25"/>
    </row>
    <row r="198" spans="1:12" s="10" customFormat="1" ht="17.25" customHeight="1" thickBot="1">
      <c r="A198" s="21"/>
      <c r="B198" s="13"/>
      <c r="C198" s="134" t="s">
        <v>331</v>
      </c>
      <c r="D198" s="135"/>
      <c r="E198" s="135"/>
      <c r="F198" s="135"/>
      <c r="G198" s="135"/>
      <c r="H198" s="136"/>
      <c r="I198" s="176">
        <v>0</v>
      </c>
      <c r="L198" s="25"/>
    </row>
    <row r="199" spans="1:12" s="10" customFormat="1" ht="18" customHeight="1" thickBot="1" thickTop="1">
      <c r="A199" s="21"/>
      <c r="B199" s="13"/>
      <c r="C199" s="137" t="s">
        <v>273</v>
      </c>
      <c r="D199" s="138"/>
      <c r="E199" s="138"/>
      <c r="F199" s="138"/>
      <c r="G199" s="138"/>
      <c r="H199" s="139"/>
      <c r="I199" s="177">
        <f>SUM(I193:I198)</f>
        <v>0</v>
      </c>
      <c r="L199" s="25"/>
    </row>
    <row r="200" spans="1:12" s="10" customFormat="1" ht="17.25" customHeight="1" thickTop="1">
      <c r="A200" s="21"/>
      <c r="B200" s="13"/>
      <c r="L200" s="25"/>
    </row>
    <row r="201" spans="1:12" s="10" customFormat="1" ht="17.25" customHeight="1">
      <c r="A201" s="21"/>
      <c r="B201" s="13"/>
      <c r="L201" s="25"/>
    </row>
    <row r="202" spans="1:12" ht="17.25" customHeight="1" thickBot="1">
      <c r="A202" s="30" t="s">
        <v>220</v>
      </c>
      <c r="B202" s="35"/>
      <c r="C202" s="36"/>
      <c r="D202" s="26"/>
      <c r="E202" s="26"/>
      <c r="F202" s="26"/>
      <c r="G202" s="26"/>
      <c r="H202" s="26"/>
      <c r="I202" s="26"/>
      <c r="J202" s="26"/>
      <c r="K202" s="26"/>
      <c r="L202" s="27"/>
    </row>
    <row r="203" s="10" customFormat="1" ht="17.25" customHeight="1" thickTop="1"/>
    <row r="204" s="10" customFormat="1" ht="17.25" customHeight="1"/>
    <row r="205" s="10" customFormat="1" ht="17.25" customHeight="1"/>
    <row r="206" s="10" customFormat="1" ht="17.25" customHeight="1"/>
    <row r="207" s="10" customFormat="1" ht="17.25" customHeight="1"/>
    <row r="208" s="10" customFormat="1" ht="17.25" customHeight="1"/>
    <row r="209" s="10" customFormat="1" ht="17.25" customHeight="1"/>
    <row r="210" s="10" customFormat="1" ht="17.25" customHeight="1" thickBot="1"/>
    <row r="211" spans="1:12" ht="17.25" customHeight="1" thickTop="1">
      <c r="A211" s="18"/>
      <c r="B211" s="33"/>
      <c r="C211" s="17"/>
      <c r="D211" s="17"/>
      <c r="E211" s="17"/>
      <c r="F211" s="17"/>
      <c r="G211" s="17"/>
      <c r="H211" s="17"/>
      <c r="I211" s="17"/>
      <c r="J211" s="17"/>
      <c r="K211" s="17"/>
      <c r="L211" s="22"/>
    </row>
    <row r="212" spans="1:12" s="40" customFormat="1" ht="17.25" customHeight="1">
      <c r="A212" s="41"/>
      <c r="B212" s="42"/>
      <c r="C212" s="39" t="s">
        <v>99</v>
      </c>
      <c r="L212" s="43"/>
    </row>
    <row r="213" spans="1:12" s="10" customFormat="1" ht="17.25" customHeight="1">
      <c r="A213" s="21"/>
      <c r="B213" s="13"/>
      <c r="C213" s="10" t="s">
        <v>332</v>
      </c>
      <c r="L213" s="25"/>
    </row>
    <row r="214" spans="1:12" s="10" customFormat="1" ht="17.25" customHeight="1">
      <c r="A214" s="21"/>
      <c r="B214" s="13"/>
      <c r="C214" s="10" t="s">
        <v>333</v>
      </c>
      <c r="L214" s="25"/>
    </row>
    <row r="215" spans="1:12" s="10" customFormat="1" ht="17.25" customHeight="1">
      <c r="A215" s="21"/>
      <c r="B215" s="13"/>
      <c r="C215" s="51" t="s">
        <v>78</v>
      </c>
      <c r="L215" s="25"/>
    </row>
    <row r="216" spans="1:12" ht="17.25" customHeight="1">
      <c r="A216" s="20"/>
      <c r="B216" s="59"/>
      <c r="C216" s="60"/>
      <c r="D216" s="60"/>
      <c r="E216" s="60"/>
      <c r="F216" s="60"/>
      <c r="G216" s="60"/>
      <c r="H216" s="60"/>
      <c r="I216" s="60"/>
      <c r="J216" s="60"/>
      <c r="K216" s="60"/>
      <c r="L216" s="24"/>
    </row>
    <row r="217" spans="1:12" s="10" customFormat="1" ht="17.25" customHeight="1">
      <c r="A217" s="21"/>
      <c r="B217" s="13"/>
      <c r="C217" s="39" t="s">
        <v>100</v>
      </c>
      <c r="L217" s="25"/>
    </row>
    <row r="218" spans="1:12" s="10" customFormat="1" ht="17.25" customHeight="1">
      <c r="A218" s="21"/>
      <c r="B218" s="13"/>
      <c r="C218" s="10" t="s">
        <v>334</v>
      </c>
      <c r="L218" s="25"/>
    </row>
    <row r="219" spans="1:12" s="10" customFormat="1" ht="17.25" customHeight="1">
      <c r="A219" s="21"/>
      <c r="B219" s="13"/>
      <c r="C219" s="10" t="s">
        <v>335</v>
      </c>
      <c r="L219" s="25"/>
    </row>
    <row r="220" spans="1:12" s="10" customFormat="1" ht="17.25" customHeight="1">
      <c r="A220" s="21"/>
      <c r="B220" s="13"/>
      <c r="C220" s="51" t="s">
        <v>78</v>
      </c>
      <c r="L220" s="25"/>
    </row>
    <row r="221" spans="1:12" ht="17.25" customHeight="1">
      <c r="A221" s="20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24"/>
    </row>
    <row r="222" spans="1:12" s="40" customFormat="1" ht="17.25" customHeight="1">
      <c r="A222" s="41"/>
      <c r="B222" s="42"/>
      <c r="C222" s="39" t="s">
        <v>101</v>
      </c>
      <c r="L222" s="43"/>
    </row>
    <row r="223" spans="1:12" s="10" customFormat="1" ht="17.25" customHeight="1">
      <c r="A223" s="21"/>
      <c r="B223" s="13"/>
      <c r="C223" s="10" t="s">
        <v>102</v>
      </c>
      <c r="L223" s="25"/>
    </row>
    <row r="224" spans="1:12" s="10" customFormat="1" ht="17.25" customHeight="1">
      <c r="A224" s="21"/>
      <c r="B224" s="13"/>
      <c r="C224" s="51" t="s">
        <v>78</v>
      </c>
      <c r="L224" s="25"/>
    </row>
    <row r="225" spans="1:12" s="10" customFormat="1" ht="17.25" customHeight="1">
      <c r="A225" s="21"/>
      <c r="B225" s="13"/>
      <c r="L225" s="25"/>
    </row>
    <row r="226" spans="1:12" s="40" customFormat="1" ht="17.25" customHeight="1">
      <c r="A226" s="41"/>
      <c r="B226" s="42"/>
      <c r="C226" s="39" t="s">
        <v>103</v>
      </c>
      <c r="L226" s="43"/>
    </row>
    <row r="227" spans="1:12" s="10" customFormat="1" ht="17.25" customHeight="1">
      <c r="A227" s="21"/>
      <c r="B227" s="13"/>
      <c r="C227" s="10" t="s">
        <v>104</v>
      </c>
      <c r="L227" s="25"/>
    </row>
    <row r="228" spans="1:12" s="10" customFormat="1" ht="17.25" customHeight="1">
      <c r="A228" s="21"/>
      <c r="B228" s="13"/>
      <c r="C228" s="51" t="s">
        <v>78</v>
      </c>
      <c r="L228" s="25"/>
    </row>
    <row r="229" spans="1:15" ht="17.25" customHeight="1">
      <c r="A229" s="20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24"/>
      <c r="M229" s="60"/>
      <c r="N229" s="60"/>
      <c r="O229" s="60"/>
    </row>
    <row r="230" spans="1:12" s="10" customFormat="1" ht="17.25" customHeight="1">
      <c r="A230" s="21"/>
      <c r="B230" s="13" t="s">
        <v>92</v>
      </c>
      <c r="C230" s="9" t="s">
        <v>93</v>
      </c>
      <c r="L230" s="25"/>
    </row>
    <row r="231" spans="1:12" s="10" customFormat="1" ht="17.25" customHeight="1">
      <c r="A231" s="21"/>
      <c r="B231" s="13"/>
      <c r="C231" s="9"/>
      <c r="L231" s="25"/>
    </row>
    <row r="232" spans="1:12" s="40" customFormat="1" ht="17.25" customHeight="1">
      <c r="A232" s="41"/>
      <c r="B232" s="42"/>
      <c r="C232" s="39" t="s">
        <v>94</v>
      </c>
      <c r="L232" s="43"/>
    </row>
    <row r="233" spans="1:12" s="10" customFormat="1" ht="17.25" customHeight="1" thickBot="1">
      <c r="A233" s="21"/>
      <c r="B233" s="13"/>
      <c r="C233" s="10" t="s">
        <v>315</v>
      </c>
      <c r="L233" s="25"/>
    </row>
    <row r="234" spans="1:12" s="10" customFormat="1" ht="17.25" customHeight="1" thickTop="1">
      <c r="A234" s="21"/>
      <c r="B234" s="13"/>
      <c r="C234" s="140" t="s">
        <v>316</v>
      </c>
      <c r="D234" s="141"/>
      <c r="E234" s="141"/>
      <c r="F234" s="141"/>
      <c r="G234" s="141"/>
      <c r="H234" s="142"/>
      <c r="I234" s="175">
        <v>420</v>
      </c>
      <c r="L234" s="25"/>
    </row>
    <row r="235" spans="1:12" s="10" customFormat="1" ht="17.25" customHeight="1">
      <c r="A235" s="21"/>
      <c r="B235" s="13"/>
      <c r="C235" s="134" t="s">
        <v>317</v>
      </c>
      <c r="D235" s="135"/>
      <c r="E235" s="135"/>
      <c r="F235" s="135"/>
      <c r="G235" s="135"/>
      <c r="H235" s="136"/>
      <c r="I235" s="176">
        <v>0</v>
      </c>
      <c r="L235" s="25"/>
    </row>
    <row r="236" spans="1:12" s="10" customFormat="1" ht="17.25" customHeight="1">
      <c r="A236" s="21"/>
      <c r="B236" s="13"/>
      <c r="C236" s="134" t="s">
        <v>320</v>
      </c>
      <c r="D236" s="135"/>
      <c r="E236" s="135"/>
      <c r="F236" s="135"/>
      <c r="G236" s="135"/>
      <c r="H236" s="136"/>
      <c r="I236" s="176">
        <v>0</v>
      </c>
      <c r="L236" s="25"/>
    </row>
    <row r="237" spans="1:12" s="10" customFormat="1" ht="17.25" customHeight="1">
      <c r="A237" s="21"/>
      <c r="B237" s="13"/>
      <c r="C237" s="134" t="s">
        <v>318</v>
      </c>
      <c r="D237" s="135"/>
      <c r="E237" s="135"/>
      <c r="F237" s="135"/>
      <c r="G237" s="135"/>
      <c r="H237" s="136"/>
      <c r="I237" s="176">
        <v>0</v>
      </c>
      <c r="L237" s="25"/>
    </row>
    <row r="238" spans="1:12" s="10" customFormat="1" ht="17.25" customHeight="1">
      <c r="A238" s="21"/>
      <c r="B238" s="13"/>
      <c r="C238" s="189" t="s">
        <v>319</v>
      </c>
      <c r="D238" s="190"/>
      <c r="E238" s="190"/>
      <c r="F238" s="190"/>
      <c r="G238" s="190"/>
      <c r="H238" s="190"/>
      <c r="I238" s="199">
        <v>0</v>
      </c>
      <c r="L238" s="25"/>
    </row>
    <row r="239" spans="1:12" s="10" customFormat="1" ht="17.25" customHeight="1">
      <c r="A239" s="21"/>
      <c r="B239" s="13"/>
      <c r="C239" s="134" t="s">
        <v>1</v>
      </c>
      <c r="D239" s="135"/>
      <c r="E239" s="135"/>
      <c r="F239" s="135"/>
      <c r="G239" s="135"/>
      <c r="H239" s="136"/>
      <c r="I239" s="176">
        <v>0</v>
      </c>
      <c r="L239" s="25"/>
    </row>
    <row r="240" spans="1:12" s="10" customFormat="1" ht="17.25" customHeight="1">
      <c r="A240" s="21"/>
      <c r="B240" s="13"/>
      <c r="C240" s="189" t="s">
        <v>2</v>
      </c>
      <c r="D240" s="190"/>
      <c r="E240" s="190"/>
      <c r="F240" s="190"/>
      <c r="G240" s="190"/>
      <c r="H240" s="190"/>
      <c r="I240" s="199">
        <v>0</v>
      </c>
      <c r="L240" s="25"/>
    </row>
    <row r="241" spans="1:12" s="10" customFormat="1" ht="17.25" customHeight="1">
      <c r="A241" s="21"/>
      <c r="B241" s="13"/>
      <c r="C241" s="134" t="s">
        <v>4</v>
      </c>
      <c r="D241" s="135"/>
      <c r="E241" s="135"/>
      <c r="F241" s="135"/>
      <c r="G241" s="135"/>
      <c r="H241" s="136"/>
      <c r="I241" s="176">
        <v>0</v>
      </c>
      <c r="L241" s="25"/>
    </row>
    <row r="242" spans="1:12" s="10" customFormat="1" ht="17.25" customHeight="1">
      <c r="A242" s="21"/>
      <c r="B242" s="13"/>
      <c r="C242" s="134" t="s">
        <v>5</v>
      </c>
      <c r="D242" s="135"/>
      <c r="E242" s="135"/>
      <c r="F242" s="135"/>
      <c r="G242" s="135"/>
      <c r="H242" s="136"/>
      <c r="I242" s="176">
        <v>0</v>
      </c>
      <c r="L242" s="25"/>
    </row>
    <row r="243" spans="1:12" s="10" customFormat="1" ht="17.25" customHeight="1" thickBot="1">
      <c r="A243" s="21"/>
      <c r="B243" s="13"/>
      <c r="C243" s="148" t="s">
        <v>273</v>
      </c>
      <c r="D243" s="149"/>
      <c r="E243" s="149"/>
      <c r="F243" s="149"/>
      <c r="G243" s="149"/>
      <c r="H243" s="149"/>
      <c r="I243" s="200">
        <f>SUM(I234:I242)</f>
        <v>420</v>
      </c>
      <c r="L243" s="25"/>
    </row>
    <row r="244" spans="1:12" s="10" customFormat="1" ht="17.25" customHeight="1" thickTop="1">
      <c r="A244" s="21"/>
      <c r="B244" s="13"/>
      <c r="I244" s="129"/>
      <c r="L244" s="25"/>
    </row>
    <row r="245" spans="1:12" s="10" customFormat="1" ht="17.25" customHeight="1" thickBot="1">
      <c r="A245" s="21"/>
      <c r="B245" s="13"/>
      <c r="C245" s="10" t="s">
        <v>321</v>
      </c>
      <c r="I245" s="129"/>
      <c r="L245" s="25"/>
    </row>
    <row r="246" spans="1:12" s="10" customFormat="1" ht="17.25" customHeight="1" thickTop="1">
      <c r="A246" s="21"/>
      <c r="B246" s="13"/>
      <c r="C246" s="140" t="s">
        <v>172</v>
      </c>
      <c r="D246" s="141"/>
      <c r="E246" s="141"/>
      <c r="F246" s="141"/>
      <c r="G246" s="141"/>
      <c r="H246" s="142"/>
      <c r="I246" s="175">
        <v>0</v>
      </c>
      <c r="L246" s="25"/>
    </row>
    <row r="247" spans="1:12" s="10" customFormat="1" ht="17.25" customHeight="1">
      <c r="A247" s="21"/>
      <c r="B247" s="13"/>
      <c r="C247" s="134" t="s">
        <v>173</v>
      </c>
      <c r="D247" s="135"/>
      <c r="E247" s="135"/>
      <c r="F247" s="135"/>
      <c r="G247" s="135"/>
      <c r="H247" s="136"/>
      <c r="I247" s="176">
        <v>0</v>
      </c>
      <c r="L247" s="25"/>
    </row>
    <row r="248" spans="1:12" s="10" customFormat="1" ht="17.25" customHeight="1">
      <c r="A248" s="21"/>
      <c r="B248" s="13"/>
      <c r="C248" s="134" t="s">
        <v>174</v>
      </c>
      <c r="D248" s="135"/>
      <c r="E248" s="135"/>
      <c r="F248" s="135"/>
      <c r="G248" s="135"/>
      <c r="H248" s="136"/>
      <c r="I248" s="176">
        <v>45</v>
      </c>
      <c r="L248" s="25"/>
    </row>
    <row r="249" spans="1:12" s="10" customFormat="1" ht="17.25" customHeight="1">
      <c r="A249" s="21"/>
      <c r="B249" s="13"/>
      <c r="C249" s="134" t="s">
        <v>175</v>
      </c>
      <c r="D249" s="135"/>
      <c r="E249" s="135"/>
      <c r="F249" s="135"/>
      <c r="G249" s="135"/>
      <c r="H249" s="136"/>
      <c r="I249" s="176">
        <v>0</v>
      </c>
      <c r="L249" s="25"/>
    </row>
    <row r="250" spans="1:12" s="10" customFormat="1" ht="17.25" customHeight="1">
      <c r="A250" s="21"/>
      <c r="B250" s="13"/>
      <c r="C250" s="134" t="s">
        <v>176</v>
      </c>
      <c r="D250" s="135"/>
      <c r="E250" s="135"/>
      <c r="F250" s="135"/>
      <c r="G250" s="135"/>
      <c r="H250" s="136"/>
      <c r="I250" s="176">
        <v>0</v>
      </c>
      <c r="L250" s="25"/>
    </row>
    <row r="251" spans="1:12" s="10" customFormat="1" ht="17.25" customHeight="1">
      <c r="A251" s="21"/>
      <c r="B251" s="13"/>
      <c r="C251" s="134" t="s">
        <v>177</v>
      </c>
      <c r="D251" s="135"/>
      <c r="E251" s="135"/>
      <c r="F251" s="135"/>
      <c r="G251" s="135"/>
      <c r="H251" s="136"/>
      <c r="I251" s="176">
        <v>0</v>
      </c>
      <c r="L251" s="25"/>
    </row>
    <row r="252" spans="1:12" s="10" customFormat="1" ht="17.25" customHeight="1">
      <c r="A252" s="21"/>
      <c r="B252" s="13"/>
      <c r="C252" s="134" t="s">
        <v>178</v>
      </c>
      <c r="D252" s="135"/>
      <c r="E252" s="135"/>
      <c r="F252" s="135"/>
      <c r="G252" s="135"/>
      <c r="H252" s="136"/>
      <c r="I252" s="176">
        <v>0</v>
      </c>
      <c r="L252" s="25"/>
    </row>
    <row r="253" spans="1:12" s="10" customFormat="1" ht="17.25" customHeight="1" thickBot="1">
      <c r="A253" s="21"/>
      <c r="B253" s="13"/>
      <c r="C253" s="131" t="s">
        <v>3</v>
      </c>
      <c r="D253" s="132"/>
      <c r="E253" s="132"/>
      <c r="F253" s="132"/>
      <c r="G253" s="132"/>
      <c r="H253" s="133"/>
      <c r="I253" s="178">
        <v>0</v>
      </c>
      <c r="L253" s="25"/>
    </row>
    <row r="254" spans="1:12" s="10" customFormat="1" ht="18" customHeight="1" thickBot="1" thickTop="1">
      <c r="A254" s="21"/>
      <c r="B254" s="13"/>
      <c r="C254" s="137" t="s">
        <v>273</v>
      </c>
      <c r="D254" s="138"/>
      <c r="E254" s="138"/>
      <c r="F254" s="138"/>
      <c r="G254" s="138"/>
      <c r="H254" s="139"/>
      <c r="I254" s="177">
        <f>SUM(I246:I253)</f>
        <v>45</v>
      </c>
      <c r="L254" s="25"/>
    </row>
    <row r="255" spans="1:12" s="10" customFormat="1" ht="17.25" customHeight="1" thickTop="1">
      <c r="A255" s="21"/>
      <c r="B255" s="13"/>
      <c r="C255" s="61"/>
      <c r="D255" s="61"/>
      <c r="E255" s="61"/>
      <c r="F255" s="61"/>
      <c r="G255" s="61"/>
      <c r="H255" s="61"/>
      <c r="L255" s="25"/>
    </row>
    <row r="256" spans="1:12" ht="17.25" customHeight="1">
      <c r="A256" s="20"/>
      <c r="B256" s="13" t="s">
        <v>88</v>
      </c>
      <c r="C256" s="9" t="s">
        <v>89</v>
      </c>
      <c r="D256" s="10"/>
      <c r="L256" s="24"/>
    </row>
    <row r="257" spans="1:12" ht="17.25" customHeight="1">
      <c r="A257" s="20"/>
      <c r="C257" s="9"/>
      <c r="D257" s="10"/>
      <c r="L257" s="24"/>
    </row>
    <row r="258" spans="1:12" s="40" customFormat="1" ht="17.25" customHeight="1">
      <c r="A258" s="41"/>
      <c r="B258" s="42"/>
      <c r="C258" s="39" t="s">
        <v>90</v>
      </c>
      <c r="L258" s="43"/>
    </row>
    <row r="259" spans="1:12" s="10" customFormat="1" ht="17.25" customHeight="1">
      <c r="A259" s="21"/>
      <c r="B259" s="13"/>
      <c r="C259" s="2" t="s">
        <v>6</v>
      </c>
      <c r="L259" s="25"/>
    </row>
    <row r="260" spans="1:12" s="10" customFormat="1" ht="17.25" customHeight="1">
      <c r="A260" s="21"/>
      <c r="B260" s="13"/>
      <c r="C260" s="51" t="s">
        <v>78</v>
      </c>
      <c r="L260" s="25"/>
    </row>
    <row r="261" spans="1:12" s="10" customFormat="1" ht="17.25" customHeight="1">
      <c r="A261" s="21"/>
      <c r="B261" s="13"/>
      <c r="C261" s="51"/>
      <c r="L261" s="25"/>
    </row>
    <row r="262" spans="1:12" ht="17.25" customHeight="1">
      <c r="A262" s="20"/>
      <c r="B262" s="13" t="s">
        <v>84</v>
      </c>
      <c r="C262" s="9" t="s">
        <v>85</v>
      </c>
      <c r="D262" s="10"/>
      <c r="L262" s="24"/>
    </row>
    <row r="263" spans="1:12" s="10" customFormat="1" ht="17.25" customHeight="1">
      <c r="A263" s="21"/>
      <c r="B263" s="42"/>
      <c r="C263" s="39" t="s">
        <v>86</v>
      </c>
      <c r="D263" s="40"/>
      <c r="E263" s="40"/>
      <c r="F263" s="40"/>
      <c r="G263" s="40"/>
      <c r="H263" s="40"/>
      <c r="I263" s="40"/>
      <c r="J263" s="40"/>
      <c r="K263" s="40"/>
      <c r="L263" s="43"/>
    </row>
    <row r="264" spans="1:12" ht="17.25" customHeight="1">
      <c r="A264" s="20"/>
      <c r="C264" s="10" t="s">
        <v>87</v>
      </c>
      <c r="D264" s="10"/>
      <c r="E264" s="10"/>
      <c r="F264" s="10"/>
      <c r="G264" s="10"/>
      <c r="H264" s="10"/>
      <c r="I264" s="10"/>
      <c r="J264" s="10"/>
      <c r="K264" s="10"/>
      <c r="L264" s="25"/>
    </row>
    <row r="265" spans="1:12" ht="17.25" customHeight="1">
      <c r="A265" s="20"/>
      <c r="C265" s="51" t="s">
        <v>78</v>
      </c>
      <c r="D265" s="10"/>
      <c r="E265" s="10"/>
      <c r="F265" s="10"/>
      <c r="G265" s="10"/>
      <c r="H265" s="10"/>
      <c r="I265" s="10"/>
      <c r="J265" s="10"/>
      <c r="K265" s="10"/>
      <c r="L265" s="25"/>
    </row>
    <row r="266" spans="1:12" s="40" customFormat="1" ht="17.25" customHeight="1">
      <c r="A266" s="41"/>
      <c r="B266" s="42"/>
      <c r="C266" s="39"/>
      <c r="L266" s="43"/>
    </row>
    <row r="267" spans="1:12" s="10" customFormat="1" ht="17.25" customHeight="1">
      <c r="A267" s="21"/>
      <c r="B267" s="13"/>
      <c r="C267" s="2"/>
      <c r="L267" s="25"/>
    </row>
    <row r="268" spans="1:12" s="10" customFormat="1" ht="17.25" customHeight="1">
      <c r="A268" s="21"/>
      <c r="B268" s="13"/>
      <c r="C268" s="51"/>
      <c r="L268" s="25"/>
    </row>
    <row r="269" spans="1:12" s="10" customFormat="1" ht="17.25" customHeight="1">
      <c r="A269" s="21"/>
      <c r="B269" s="13"/>
      <c r="C269" s="51"/>
      <c r="L269" s="25"/>
    </row>
    <row r="270" spans="1:12" ht="17.25" customHeight="1">
      <c r="A270" s="20"/>
      <c r="C270" s="9"/>
      <c r="D270" s="10"/>
      <c r="L270" s="24"/>
    </row>
    <row r="271" spans="1:12" s="10" customFormat="1" ht="17.25" customHeight="1">
      <c r="A271" s="21"/>
      <c r="B271" s="13"/>
      <c r="C271" s="69"/>
      <c r="D271" s="39"/>
      <c r="E271" s="39"/>
      <c r="F271" s="39"/>
      <c r="G271" s="39"/>
      <c r="H271" s="39"/>
      <c r="L271" s="25"/>
    </row>
    <row r="272" spans="1:12" ht="17.25" customHeight="1" thickBot="1">
      <c r="A272" s="30" t="s">
        <v>221</v>
      </c>
      <c r="B272" s="35"/>
      <c r="C272" s="36"/>
      <c r="D272" s="26"/>
      <c r="E272" s="26"/>
      <c r="F272" s="26"/>
      <c r="G272" s="26"/>
      <c r="H272" s="26"/>
      <c r="I272" s="26"/>
      <c r="J272" s="26"/>
      <c r="K272" s="26"/>
      <c r="L272" s="27"/>
    </row>
    <row r="273" s="39" customFormat="1" ht="17.25" customHeight="1" thickTop="1">
      <c r="A273" s="44"/>
    </row>
    <row r="274" s="39" customFormat="1" ht="17.25" customHeight="1">
      <c r="A274" s="44"/>
    </row>
    <row r="275" s="39" customFormat="1" ht="17.25" customHeight="1">
      <c r="A275" s="44"/>
    </row>
    <row r="276" s="39" customFormat="1" ht="17.25" customHeight="1">
      <c r="A276" s="44"/>
    </row>
    <row r="277" s="39" customFormat="1" ht="17.25" customHeight="1">
      <c r="A277" s="44"/>
    </row>
    <row r="278" s="39" customFormat="1" ht="17.25" customHeight="1">
      <c r="A278" s="44"/>
    </row>
    <row r="279" s="39" customFormat="1" ht="17.25" customHeight="1">
      <c r="A279" s="44"/>
    </row>
    <row r="280" s="39" customFormat="1" ht="17.25" customHeight="1" thickBot="1">
      <c r="A280" s="44"/>
    </row>
    <row r="281" spans="1:12" ht="17.25" customHeight="1" thickTop="1">
      <c r="A281" s="18"/>
      <c r="B281" s="33"/>
      <c r="C281" s="37"/>
      <c r="D281" s="17"/>
      <c r="E281" s="17"/>
      <c r="F281" s="17"/>
      <c r="G281" s="17"/>
      <c r="H281" s="17"/>
      <c r="I281" s="17"/>
      <c r="J281" s="17"/>
      <c r="K281" s="17"/>
      <c r="L281" s="22"/>
    </row>
    <row r="282" spans="1:12" s="40" customFormat="1" ht="17.25" customHeight="1">
      <c r="A282" s="41"/>
      <c r="B282" s="42"/>
      <c r="C282" s="39" t="s">
        <v>86</v>
      </c>
      <c r="L282" s="43"/>
    </row>
    <row r="283" spans="1:12" s="10" customFormat="1" ht="17.25" customHeight="1">
      <c r="A283" s="21"/>
      <c r="B283" s="13"/>
      <c r="C283" s="10" t="s">
        <v>87</v>
      </c>
      <c r="L283" s="25"/>
    </row>
    <row r="284" spans="1:12" s="10" customFormat="1" ht="17.25" customHeight="1">
      <c r="A284" s="21"/>
      <c r="B284" s="13"/>
      <c r="C284" s="51" t="s">
        <v>78</v>
      </c>
      <c r="L284" s="25"/>
    </row>
    <row r="285" spans="1:12" s="10" customFormat="1" ht="17.25" customHeight="1">
      <c r="A285" s="21"/>
      <c r="B285" s="13"/>
      <c r="C285" s="51"/>
      <c r="L285" s="25"/>
    </row>
    <row r="286" spans="1:12" ht="17.25" customHeight="1">
      <c r="A286" s="21"/>
      <c r="B286" s="13" t="s">
        <v>72</v>
      </c>
      <c r="C286" s="9" t="s">
        <v>73</v>
      </c>
      <c r="D286" s="10"/>
      <c r="L286" s="25"/>
    </row>
    <row r="287" spans="1:12" ht="17.25" customHeight="1">
      <c r="A287" s="21"/>
      <c r="C287" s="9"/>
      <c r="D287" s="10"/>
      <c r="L287" s="25"/>
    </row>
    <row r="288" spans="1:12" s="40" customFormat="1" ht="17.25" customHeight="1">
      <c r="A288" s="21"/>
      <c r="B288" s="42"/>
      <c r="C288" s="39" t="s">
        <v>77</v>
      </c>
      <c r="L288" s="43"/>
    </row>
    <row r="289" spans="1:12" s="10" customFormat="1" ht="17.25" customHeight="1">
      <c r="A289" s="21"/>
      <c r="B289" s="13"/>
      <c r="C289" s="10" t="s">
        <v>74</v>
      </c>
      <c r="L289" s="25"/>
    </row>
    <row r="290" spans="1:12" s="40" customFormat="1" ht="17.25" customHeight="1">
      <c r="A290" s="21"/>
      <c r="B290" s="13"/>
      <c r="C290" s="51" t="s">
        <v>76</v>
      </c>
      <c r="D290" s="10"/>
      <c r="E290" s="10"/>
      <c r="F290" s="10"/>
      <c r="G290" s="10"/>
      <c r="H290" s="10"/>
      <c r="I290" s="10"/>
      <c r="J290" s="10"/>
      <c r="K290" s="10"/>
      <c r="L290" s="25"/>
    </row>
    <row r="291" spans="1:12" s="10" customFormat="1" ht="17.25" customHeight="1">
      <c r="A291" s="21"/>
      <c r="B291" s="13"/>
      <c r="L291" s="25"/>
    </row>
    <row r="292" spans="1:12" s="10" customFormat="1" ht="17.25" customHeight="1">
      <c r="A292" s="44"/>
      <c r="B292" s="42"/>
      <c r="C292" s="39" t="s">
        <v>79</v>
      </c>
      <c r="D292" s="39"/>
      <c r="E292" s="39"/>
      <c r="F292" s="39"/>
      <c r="G292" s="39"/>
      <c r="H292" s="39"/>
      <c r="I292" s="39"/>
      <c r="J292" s="39"/>
      <c r="K292" s="39"/>
      <c r="L292" s="45"/>
    </row>
    <row r="293" spans="1:12" s="10" customFormat="1" ht="17.25" customHeight="1">
      <c r="A293" s="21"/>
      <c r="B293" s="13"/>
      <c r="C293" s="10" t="s">
        <v>336</v>
      </c>
      <c r="L293" s="25"/>
    </row>
    <row r="294" spans="1:12" s="9" customFormat="1" ht="17.25" customHeight="1">
      <c r="A294" s="21"/>
      <c r="B294" s="13"/>
      <c r="C294" s="10" t="s">
        <v>337</v>
      </c>
      <c r="D294" s="10"/>
      <c r="E294" s="10"/>
      <c r="F294" s="10"/>
      <c r="G294" s="10"/>
      <c r="H294" s="10"/>
      <c r="I294" s="10"/>
      <c r="J294" s="10"/>
      <c r="K294" s="10"/>
      <c r="L294" s="25"/>
    </row>
    <row r="295" spans="1:12" ht="17.25" customHeight="1">
      <c r="A295" s="21"/>
      <c r="C295" s="51" t="s">
        <v>78</v>
      </c>
      <c r="D295" s="10"/>
      <c r="E295" s="10"/>
      <c r="F295" s="10"/>
      <c r="G295" s="10"/>
      <c r="H295" s="10"/>
      <c r="I295" s="10"/>
      <c r="J295" s="10"/>
      <c r="K295" s="10"/>
      <c r="L295" s="25"/>
    </row>
    <row r="296" spans="1:12" s="39" customFormat="1" ht="17.25" customHeight="1">
      <c r="A296" s="21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25"/>
    </row>
    <row r="297" spans="1:12" s="10" customFormat="1" ht="17.25" customHeight="1">
      <c r="A297" s="41"/>
      <c r="B297" s="42"/>
      <c r="C297" s="39" t="s">
        <v>80</v>
      </c>
      <c r="D297" s="40"/>
      <c r="E297" s="40"/>
      <c r="F297" s="40"/>
      <c r="G297" s="40"/>
      <c r="H297" s="40"/>
      <c r="I297" s="40"/>
      <c r="J297" s="40"/>
      <c r="K297" s="40"/>
      <c r="L297" s="43"/>
    </row>
    <row r="298" spans="1:12" s="10" customFormat="1" ht="17.25" customHeight="1">
      <c r="A298" s="21"/>
      <c r="B298" s="13"/>
      <c r="C298" s="10" t="s">
        <v>338</v>
      </c>
      <c r="L298" s="25"/>
    </row>
    <row r="299" spans="1:12" s="10" customFormat="1" ht="17.25" customHeight="1">
      <c r="A299" s="21"/>
      <c r="B299" s="13"/>
      <c r="C299" s="51" t="s">
        <v>78</v>
      </c>
      <c r="L299" s="25"/>
    </row>
    <row r="300" spans="1:12" s="10" customFormat="1" ht="17.25" customHeight="1">
      <c r="A300" s="21"/>
      <c r="B300" s="13"/>
      <c r="L300" s="25"/>
    </row>
    <row r="301" spans="1:12" s="10" customFormat="1" ht="17.25" customHeight="1">
      <c r="A301" s="19"/>
      <c r="B301" s="13" t="s">
        <v>57</v>
      </c>
      <c r="C301" s="9" t="s">
        <v>58</v>
      </c>
      <c r="D301" s="9"/>
      <c r="E301" s="9"/>
      <c r="F301" s="9"/>
      <c r="G301" s="9"/>
      <c r="H301" s="9"/>
      <c r="I301" s="9"/>
      <c r="J301" s="9"/>
      <c r="K301" s="9"/>
      <c r="L301" s="23"/>
    </row>
    <row r="302" spans="1:12" s="10" customFormat="1" ht="18" customHeight="1">
      <c r="A302" s="20"/>
      <c r="B302" s="59"/>
      <c r="C302" s="144"/>
      <c r="D302" s="60"/>
      <c r="E302" s="60"/>
      <c r="F302" s="60"/>
      <c r="G302" s="60"/>
      <c r="H302" s="60"/>
      <c r="I302" s="60"/>
      <c r="J302" s="60"/>
      <c r="K302" s="60"/>
      <c r="L302" s="24"/>
    </row>
    <row r="303" spans="1:12" s="10" customFormat="1" ht="17.25" customHeight="1">
      <c r="A303" s="44"/>
      <c r="B303" s="42"/>
      <c r="C303" s="39" t="s">
        <v>61</v>
      </c>
      <c r="D303" s="39"/>
      <c r="E303" s="39"/>
      <c r="F303" s="39"/>
      <c r="G303" s="39"/>
      <c r="H303" s="39"/>
      <c r="I303" s="39"/>
      <c r="J303" s="39"/>
      <c r="K303" s="39"/>
      <c r="L303" s="45"/>
    </row>
    <row r="304" spans="1:12" s="10" customFormat="1" ht="17.25" customHeight="1">
      <c r="A304" s="21"/>
      <c r="B304" s="13"/>
      <c r="C304" s="10" t="s">
        <v>75</v>
      </c>
      <c r="L304" s="25"/>
    </row>
    <row r="305" spans="1:12" s="10" customFormat="1" ht="17.25" customHeight="1">
      <c r="A305" s="21"/>
      <c r="B305" s="13"/>
      <c r="L305" s="25"/>
    </row>
    <row r="306" spans="1:12" s="10" customFormat="1" ht="17.25" customHeight="1" thickBot="1">
      <c r="A306" s="21"/>
      <c r="B306" s="13"/>
      <c r="C306" s="10" t="s">
        <v>60</v>
      </c>
      <c r="D306" s="51"/>
      <c r="E306" s="51"/>
      <c r="L306" s="25"/>
    </row>
    <row r="307" spans="1:12" s="10" customFormat="1" ht="17.25" customHeight="1" thickTop="1">
      <c r="A307" s="21"/>
      <c r="B307" s="13"/>
      <c r="C307" s="140" t="s">
        <v>211</v>
      </c>
      <c r="D307" s="141"/>
      <c r="E307" s="141"/>
      <c r="F307" s="179">
        <v>0</v>
      </c>
      <c r="L307" s="25"/>
    </row>
    <row r="308" spans="1:12" s="10" customFormat="1" ht="18" customHeight="1" thickBot="1">
      <c r="A308" s="21"/>
      <c r="B308" s="13"/>
      <c r="C308" s="145" t="s">
        <v>212</v>
      </c>
      <c r="D308" s="146"/>
      <c r="E308" s="146"/>
      <c r="F308" s="181">
        <v>0</v>
      </c>
      <c r="L308" s="25"/>
    </row>
    <row r="309" spans="1:12" s="10" customFormat="1" ht="17.25" customHeight="1" thickBot="1" thickTop="1">
      <c r="A309" s="21"/>
      <c r="B309" s="13"/>
      <c r="C309" s="137" t="s">
        <v>273</v>
      </c>
      <c r="D309" s="138"/>
      <c r="E309" s="138"/>
      <c r="F309" s="180">
        <f>SUM(F307:F308)</f>
        <v>0</v>
      </c>
      <c r="L309" s="25"/>
    </row>
    <row r="310" spans="1:12" s="10" customFormat="1" ht="17.25" customHeight="1" thickTop="1">
      <c r="A310" s="21"/>
      <c r="B310" s="13"/>
      <c r="C310" s="62"/>
      <c r="D310" s="63"/>
      <c r="F310" s="129"/>
      <c r="L310" s="25"/>
    </row>
    <row r="311" spans="1:12" s="39" customFormat="1" ht="17.25" customHeight="1" thickBot="1">
      <c r="A311" s="21"/>
      <c r="B311" s="13"/>
      <c r="C311" s="10" t="s">
        <v>59</v>
      </c>
      <c r="D311" s="51"/>
      <c r="E311" s="51"/>
      <c r="F311" s="129"/>
      <c r="G311" s="10"/>
      <c r="H311" s="10"/>
      <c r="I311" s="10"/>
      <c r="J311" s="10"/>
      <c r="K311" s="10"/>
      <c r="L311" s="25"/>
    </row>
    <row r="312" spans="1:12" s="10" customFormat="1" ht="17.25" customHeight="1" thickTop="1">
      <c r="A312" s="21"/>
      <c r="B312" s="13"/>
      <c r="C312" s="140" t="s">
        <v>365</v>
      </c>
      <c r="D312" s="141"/>
      <c r="E312" s="141"/>
      <c r="F312" s="179">
        <v>0</v>
      </c>
      <c r="L312" s="25"/>
    </row>
    <row r="313" spans="1:12" s="10" customFormat="1" ht="17.25" customHeight="1">
      <c r="A313" s="21"/>
      <c r="B313" s="13"/>
      <c r="C313" s="189" t="s">
        <v>366</v>
      </c>
      <c r="D313" s="190"/>
      <c r="E313" s="190"/>
      <c r="F313" s="191">
        <v>0</v>
      </c>
      <c r="L313" s="25"/>
    </row>
    <row r="314" spans="1:12" s="10" customFormat="1" ht="17.25" customHeight="1" thickBot="1">
      <c r="A314" s="21"/>
      <c r="B314" s="13"/>
      <c r="C314" s="145" t="s">
        <v>322</v>
      </c>
      <c r="D314" s="146"/>
      <c r="E314" s="146"/>
      <c r="F314" s="181">
        <v>0</v>
      </c>
      <c r="L314" s="25"/>
    </row>
    <row r="315" spans="1:12" s="10" customFormat="1" ht="17.25" customHeight="1" thickBot="1" thickTop="1">
      <c r="A315" s="21"/>
      <c r="B315" s="13"/>
      <c r="C315" s="137" t="s">
        <v>273</v>
      </c>
      <c r="D315" s="138"/>
      <c r="E315" s="138"/>
      <c r="F315" s="180">
        <f>SUM(F312:F314)</f>
        <v>0</v>
      </c>
      <c r="L315" s="25"/>
    </row>
    <row r="316" spans="1:12" s="10" customFormat="1" ht="17.25" customHeight="1" thickTop="1">
      <c r="A316" s="21"/>
      <c r="B316" s="13"/>
      <c r="L316" s="25"/>
    </row>
    <row r="317" spans="1:12" s="10" customFormat="1" ht="17.25" customHeight="1">
      <c r="A317" s="44"/>
      <c r="B317" s="42"/>
      <c r="C317" s="39" t="s">
        <v>62</v>
      </c>
      <c r="D317" s="39"/>
      <c r="E317" s="39"/>
      <c r="F317" s="39"/>
      <c r="G317" s="39"/>
      <c r="H317" s="39"/>
      <c r="I317" s="39"/>
      <c r="J317" s="39"/>
      <c r="K317" s="39"/>
      <c r="L317" s="45"/>
    </row>
    <row r="318" spans="1:12" s="10" customFormat="1" ht="17.25" customHeight="1">
      <c r="A318" s="21"/>
      <c r="B318" s="13"/>
      <c r="C318" s="10" t="s">
        <v>339</v>
      </c>
      <c r="L318" s="25"/>
    </row>
    <row r="319" spans="1:12" s="10" customFormat="1" ht="18" customHeight="1">
      <c r="A319" s="21"/>
      <c r="B319" s="13"/>
      <c r="C319" s="10" t="s">
        <v>340</v>
      </c>
      <c r="L319" s="25"/>
    </row>
    <row r="320" spans="1:12" s="10" customFormat="1" ht="17.25" customHeight="1" thickBot="1">
      <c r="A320" s="21"/>
      <c r="B320" s="13"/>
      <c r="L320" s="25"/>
    </row>
    <row r="321" spans="1:12" s="10" customFormat="1" ht="17.25" customHeight="1" thickBot="1" thickTop="1">
      <c r="A321" s="21"/>
      <c r="B321" s="13"/>
      <c r="C321" s="10" t="s">
        <v>149</v>
      </c>
      <c r="F321" s="242">
        <v>0</v>
      </c>
      <c r="L321" s="25"/>
    </row>
    <row r="322" spans="1:12" s="10" customFormat="1" ht="17.25" customHeight="1" thickTop="1">
      <c r="A322" s="21"/>
      <c r="B322" s="13"/>
      <c r="L322" s="25"/>
    </row>
    <row r="323" spans="1:12" s="10" customFormat="1" ht="17.25" customHeight="1" thickBot="1">
      <c r="A323" s="21"/>
      <c r="B323" s="13"/>
      <c r="C323" s="10" t="s">
        <v>63</v>
      </c>
      <c r="L323" s="25"/>
    </row>
    <row r="324" spans="1:12" s="10" customFormat="1" ht="17.25" customHeight="1" thickTop="1">
      <c r="A324" s="21"/>
      <c r="B324" s="13"/>
      <c r="C324" s="140" t="s">
        <v>70</v>
      </c>
      <c r="D324" s="141"/>
      <c r="E324" s="141"/>
      <c r="F324" s="143">
        <v>0</v>
      </c>
      <c r="L324" s="25"/>
    </row>
    <row r="325" spans="1:12" s="10" customFormat="1" ht="17.25" customHeight="1" thickBot="1">
      <c r="A325" s="21"/>
      <c r="B325" s="13"/>
      <c r="C325" s="145" t="s">
        <v>214</v>
      </c>
      <c r="D325" s="146"/>
      <c r="E325" s="146"/>
      <c r="F325" s="147">
        <v>0</v>
      </c>
      <c r="L325" s="25"/>
    </row>
    <row r="326" spans="1:12" s="10" customFormat="1" ht="17.25" customHeight="1" thickBot="1" thickTop="1">
      <c r="A326" s="21"/>
      <c r="B326" s="13"/>
      <c r="C326" s="148" t="s">
        <v>273</v>
      </c>
      <c r="D326" s="149"/>
      <c r="E326" s="149"/>
      <c r="F326" s="150">
        <f>SUM(F324:F325)</f>
        <v>0</v>
      </c>
      <c r="L326" s="25"/>
    </row>
    <row r="327" spans="1:12" s="10" customFormat="1" ht="18" customHeight="1" thickTop="1">
      <c r="A327" s="21"/>
      <c r="B327" s="13"/>
      <c r="C327" s="46"/>
      <c r="D327" s="46"/>
      <c r="E327" s="46"/>
      <c r="F327" s="80"/>
      <c r="L327" s="25"/>
    </row>
    <row r="328" spans="1:12" s="10" customFormat="1" ht="18" customHeight="1">
      <c r="A328" s="21"/>
      <c r="B328" s="13"/>
      <c r="C328" s="10" t="s">
        <v>69</v>
      </c>
      <c r="L328" s="25"/>
    </row>
    <row r="329" spans="1:12" s="10" customFormat="1" ht="17.25" customHeight="1">
      <c r="A329" s="21"/>
      <c r="B329" s="13"/>
      <c r="L329" s="25"/>
    </row>
    <row r="330" spans="1:12" s="10" customFormat="1" ht="17.25" customHeight="1" thickBot="1">
      <c r="A330" s="21"/>
      <c r="B330" s="13"/>
      <c r="C330" s="10" t="s">
        <v>213</v>
      </c>
      <c r="L330" s="25"/>
    </row>
    <row r="331" spans="1:12" s="10" customFormat="1" ht="17.25" customHeight="1" thickTop="1">
      <c r="A331" s="21"/>
      <c r="B331" s="13"/>
      <c r="C331" s="140" t="s">
        <v>215</v>
      </c>
      <c r="D331" s="141"/>
      <c r="E331" s="141"/>
      <c r="F331" s="175">
        <v>0</v>
      </c>
      <c r="L331" s="25"/>
    </row>
    <row r="332" spans="1:12" s="10" customFormat="1" ht="17.25" customHeight="1">
      <c r="A332" s="21"/>
      <c r="B332" s="13"/>
      <c r="C332" s="134" t="s">
        <v>216</v>
      </c>
      <c r="D332" s="135"/>
      <c r="E332" s="135"/>
      <c r="F332" s="182">
        <v>0</v>
      </c>
      <c r="L332" s="25"/>
    </row>
    <row r="333" spans="1:12" s="10" customFormat="1" ht="18" customHeight="1" thickBot="1">
      <c r="A333" s="21"/>
      <c r="B333" s="13"/>
      <c r="C333" s="151" t="s">
        <v>217</v>
      </c>
      <c r="D333" s="152"/>
      <c r="E333" s="152"/>
      <c r="F333" s="183">
        <v>0</v>
      </c>
      <c r="L333" s="25"/>
    </row>
    <row r="334" spans="1:12" s="10" customFormat="1" ht="17.25" customHeight="1" thickBot="1" thickTop="1">
      <c r="A334" s="21"/>
      <c r="B334" s="13"/>
      <c r="C334" s="148" t="s">
        <v>273</v>
      </c>
      <c r="D334" s="149"/>
      <c r="E334" s="149"/>
      <c r="F334" s="184">
        <f>SUM(F331:F333)</f>
        <v>0</v>
      </c>
      <c r="L334" s="25"/>
    </row>
    <row r="335" spans="1:12" s="10" customFormat="1" ht="17.25" customHeight="1" thickTop="1">
      <c r="A335" s="21"/>
      <c r="B335" s="13"/>
      <c r="C335" s="196"/>
      <c r="D335" s="196"/>
      <c r="E335" s="196"/>
      <c r="F335" s="185"/>
      <c r="L335" s="25"/>
    </row>
    <row r="336" spans="1:12" s="10" customFormat="1" ht="17.25" customHeight="1" thickBot="1">
      <c r="A336" s="21"/>
      <c r="B336" s="13"/>
      <c r="C336" s="10" t="s">
        <v>71</v>
      </c>
      <c r="F336" s="129"/>
      <c r="L336" s="25"/>
    </row>
    <row r="337" spans="1:12" s="10" customFormat="1" ht="18" customHeight="1" thickTop="1">
      <c r="A337" s="21"/>
      <c r="B337" s="13"/>
      <c r="C337" s="140" t="s">
        <v>215</v>
      </c>
      <c r="D337" s="141"/>
      <c r="E337" s="141"/>
      <c r="F337" s="175">
        <v>0</v>
      </c>
      <c r="L337" s="25"/>
    </row>
    <row r="338" spans="1:12" s="10" customFormat="1" ht="18" customHeight="1">
      <c r="A338" s="21"/>
      <c r="B338" s="13"/>
      <c r="C338" s="134" t="s">
        <v>216</v>
      </c>
      <c r="D338" s="135"/>
      <c r="E338" s="135"/>
      <c r="F338" s="182">
        <v>0</v>
      </c>
      <c r="L338" s="25"/>
    </row>
    <row r="339" spans="1:12" s="10" customFormat="1" ht="18" customHeight="1" thickBot="1">
      <c r="A339" s="21"/>
      <c r="B339" s="13"/>
      <c r="C339" s="151" t="s">
        <v>217</v>
      </c>
      <c r="D339" s="152"/>
      <c r="E339" s="152"/>
      <c r="F339" s="183">
        <v>0</v>
      </c>
      <c r="L339" s="25"/>
    </row>
    <row r="340" spans="1:12" s="10" customFormat="1" ht="18" customHeight="1" thickBot="1" thickTop="1">
      <c r="A340" s="21"/>
      <c r="B340" s="13"/>
      <c r="C340" s="148" t="s">
        <v>273</v>
      </c>
      <c r="D340" s="149"/>
      <c r="E340" s="149"/>
      <c r="F340" s="184">
        <f>SUM(F337:F339)</f>
        <v>0</v>
      </c>
      <c r="L340" s="25"/>
    </row>
    <row r="341" spans="1:12" s="10" customFormat="1" ht="17.25" customHeight="1" thickTop="1">
      <c r="A341" s="21"/>
      <c r="B341" s="13"/>
      <c r="C341" s="46"/>
      <c r="D341" s="46"/>
      <c r="E341" s="46"/>
      <c r="F341" s="185"/>
      <c r="L341" s="25"/>
    </row>
    <row r="342" spans="1:12" s="38" customFormat="1" ht="17.25" customHeight="1" thickBot="1">
      <c r="A342" s="30" t="s">
        <v>222</v>
      </c>
      <c r="B342" s="35"/>
      <c r="C342" s="36"/>
      <c r="D342" s="26"/>
      <c r="E342" s="26"/>
      <c r="F342" s="26"/>
      <c r="G342" s="26"/>
      <c r="H342" s="26"/>
      <c r="I342" s="26"/>
      <c r="J342" s="26"/>
      <c r="K342" s="26"/>
      <c r="L342" s="27"/>
    </row>
    <row r="343" spans="1:17" s="38" customFormat="1" ht="17.25" customHeight="1" thickTop="1">
      <c r="A343" s="1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s="38" customFormat="1" ht="17.25" customHeight="1">
      <c r="A344" s="1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s="38" customFormat="1" ht="17.25" customHeight="1">
      <c r="A345" s="1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s="38" customFormat="1" ht="17.25" customHeight="1">
      <c r="A346" s="1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s="38" customFormat="1" ht="17.25" customHeight="1">
      <c r="A347" s="1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s="38" customFormat="1" ht="17.25" customHeight="1">
      <c r="A348" s="1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s="38" customFormat="1" ht="17.25" customHeight="1">
      <c r="A349" s="1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ht="17.25" customHeight="1" thickBot="1"/>
    <row r="351" spans="1:12" ht="17.25" customHeight="1" thickTop="1">
      <c r="A351" s="18"/>
      <c r="B351" s="33"/>
      <c r="C351" s="37"/>
      <c r="D351" s="17"/>
      <c r="E351" s="17"/>
      <c r="F351" s="17"/>
      <c r="G351" s="17"/>
      <c r="H351" s="17"/>
      <c r="I351" s="17"/>
      <c r="J351" s="17"/>
      <c r="K351" s="17"/>
      <c r="L351" s="22"/>
    </row>
    <row r="352" spans="1:12" ht="17.25" customHeight="1">
      <c r="A352" s="20"/>
      <c r="B352" s="59"/>
      <c r="C352" s="39" t="s">
        <v>81</v>
      </c>
      <c r="D352" s="60"/>
      <c r="E352" s="60"/>
      <c r="F352" s="60"/>
      <c r="G352" s="60"/>
      <c r="H352" s="60"/>
      <c r="I352" s="60"/>
      <c r="J352" s="60"/>
      <c r="K352" s="60"/>
      <c r="L352" s="24"/>
    </row>
    <row r="353" spans="1:12" s="39" customFormat="1" ht="17.25" customHeight="1">
      <c r="A353" s="21"/>
      <c r="B353" s="13"/>
      <c r="C353" s="10" t="s">
        <v>46</v>
      </c>
      <c r="D353" s="10"/>
      <c r="E353" s="10"/>
      <c r="F353" s="10"/>
      <c r="G353" s="10"/>
      <c r="H353" s="10"/>
      <c r="I353" s="10"/>
      <c r="J353" s="10"/>
      <c r="K353" s="10"/>
      <c r="L353" s="25"/>
    </row>
    <row r="354" spans="1:12" ht="17.25" customHeight="1">
      <c r="A354" s="20"/>
      <c r="B354" s="59"/>
      <c r="C354" s="144"/>
      <c r="D354" s="60"/>
      <c r="E354" s="60"/>
      <c r="F354" s="60"/>
      <c r="G354" s="60"/>
      <c r="H354" s="60"/>
      <c r="I354" s="60"/>
      <c r="J354" s="60"/>
      <c r="K354" s="60"/>
      <c r="L354" s="24"/>
    </row>
    <row r="355" spans="1:12" s="10" customFormat="1" ht="17.25" customHeight="1" thickBot="1">
      <c r="A355" s="21"/>
      <c r="B355" s="13"/>
      <c r="C355" s="10" t="s">
        <v>50</v>
      </c>
      <c r="D355" s="51"/>
      <c r="E355" s="51"/>
      <c r="F355" s="51"/>
      <c r="L355" s="25"/>
    </row>
    <row r="356" spans="1:12" s="10" customFormat="1" ht="17.25" customHeight="1" thickTop="1">
      <c r="A356" s="21"/>
      <c r="B356" s="59"/>
      <c r="C356" s="140" t="s">
        <v>49</v>
      </c>
      <c r="D356" s="141"/>
      <c r="E356" s="141"/>
      <c r="F356" s="141"/>
      <c r="G356" s="153"/>
      <c r="H356" s="186">
        <v>0</v>
      </c>
      <c r="L356" s="25"/>
    </row>
    <row r="357" spans="1:18" s="10" customFormat="1" ht="17.25" customHeight="1">
      <c r="A357" s="21"/>
      <c r="B357" s="13"/>
      <c r="C357" s="134" t="s">
        <v>48</v>
      </c>
      <c r="D357" s="135"/>
      <c r="E357" s="135"/>
      <c r="F357" s="135"/>
      <c r="G357" s="154"/>
      <c r="H357" s="176">
        <v>0</v>
      </c>
      <c r="L357" s="25"/>
      <c r="P357" s="129"/>
      <c r="Q357" s="129"/>
      <c r="R357" s="129"/>
    </row>
    <row r="358" spans="1:18" s="10" customFormat="1" ht="17.25" customHeight="1">
      <c r="A358" s="21"/>
      <c r="B358" s="13"/>
      <c r="C358" s="134" t="s">
        <v>47</v>
      </c>
      <c r="D358" s="135"/>
      <c r="E358" s="135"/>
      <c r="F358" s="135"/>
      <c r="G358" s="154"/>
      <c r="H358" s="176">
        <v>0</v>
      </c>
      <c r="L358" s="25"/>
      <c r="P358" s="129"/>
      <c r="Q358" s="129"/>
      <c r="R358" s="129"/>
    </row>
    <row r="359" spans="1:18" s="10" customFormat="1" ht="17.25" customHeight="1" thickBot="1">
      <c r="A359" s="21"/>
      <c r="B359" s="13"/>
      <c r="C359" s="131" t="s">
        <v>51</v>
      </c>
      <c r="D359" s="132"/>
      <c r="E359" s="132"/>
      <c r="F359" s="132"/>
      <c r="G359" s="155"/>
      <c r="H359" s="176">
        <f>0</f>
        <v>0</v>
      </c>
      <c r="L359" s="25"/>
      <c r="P359" s="129"/>
      <c r="Q359" s="129"/>
      <c r="R359" s="129"/>
    </row>
    <row r="360" spans="1:18" s="10" customFormat="1" ht="18" customHeight="1" thickBot="1" thickTop="1">
      <c r="A360" s="21"/>
      <c r="B360" s="13"/>
      <c r="C360" s="137" t="s">
        <v>273</v>
      </c>
      <c r="D360" s="138"/>
      <c r="E360" s="138"/>
      <c r="F360" s="138"/>
      <c r="G360" s="156"/>
      <c r="H360" s="177">
        <f>SUM(H356:H358)</f>
        <v>0</v>
      </c>
      <c r="L360" s="25"/>
      <c r="P360" s="129"/>
      <c r="Q360" s="129"/>
      <c r="R360" s="129"/>
    </row>
    <row r="361" spans="1:18" s="10" customFormat="1" ht="17.25" customHeight="1" thickTop="1">
      <c r="A361" s="21"/>
      <c r="B361" s="13"/>
      <c r="C361" s="46"/>
      <c r="D361" s="46"/>
      <c r="E361" s="46"/>
      <c r="F361" s="46"/>
      <c r="G361" s="63"/>
      <c r="H361" s="187"/>
      <c r="L361" s="25"/>
      <c r="P361" s="129"/>
      <c r="Q361" s="129"/>
      <c r="R361" s="129"/>
    </row>
    <row r="362" spans="1:18" s="10" customFormat="1" ht="17.25" customHeight="1" thickBot="1">
      <c r="A362" s="21"/>
      <c r="B362" s="13"/>
      <c r="C362" s="10" t="s">
        <v>52</v>
      </c>
      <c r="H362" s="129"/>
      <c r="L362" s="25"/>
      <c r="P362" s="129"/>
      <c r="Q362" s="129"/>
      <c r="R362" s="129"/>
    </row>
    <row r="363" spans="1:18" s="10" customFormat="1" ht="17.25" customHeight="1" thickTop="1">
      <c r="A363" s="21"/>
      <c r="B363" s="13"/>
      <c r="C363" s="157" t="s">
        <v>53</v>
      </c>
      <c r="D363" s="158"/>
      <c r="E363" s="158"/>
      <c r="F363" s="158"/>
      <c r="G363" s="153"/>
      <c r="H363" s="186">
        <v>0</v>
      </c>
      <c r="L363" s="25"/>
      <c r="P363" s="129"/>
      <c r="Q363" s="129"/>
      <c r="R363" s="129"/>
    </row>
    <row r="364" spans="1:18" s="10" customFormat="1" ht="17.25" customHeight="1">
      <c r="A364" s="21"/>
      <c r="B364" s="13"/>
      <c r="C364" s="131" t="s">
        <v>54</v>
      </c>
      <c r="D364" s="132"/>
      <c r="E364" s="132"/>
      <c r="F364" s="132"/>
      <c r="G364" s="154"/>
      <c r="H364" s="176">
        <v>0</v>
      </c>
      <c r="L364" s="25"/>
      <c r="P364" s="129"/>
      <c r="Q364" s="129"/>
      <c r="R364" s="129"/>
    </row>
    <row r="365" spans="1:18" s="10" customFormat="1" ht="17.25" customHeight="1">
      <c r="A365" s="21"/>
      <c r="B365" s="13"/>
      <c r="C365" s="134" t="s">
        <v>55</v>
      </c>
      <c r="D365" s="135"/>
      <c r="E365" s="135"/>
      <c r="F365" s="135"/>
      <c r="G365" s="154"/>
      <c r="H365" s="176">
        <f>'[1]ISOLOGISMOS2009'!F81</f>
        <v>0</v>
      </c>
      <c r="L365" s="25"/>
      <c r="P365" s="129"/>
      <c r="Q365" s="129"/>
      <c r="R365" s="129"/>
    </row>
    <row r="366" spans="1:12" s="10" customFormat="1" ht="17.25" customHeight="1" thickBot="1">
      <c r="A366" s="21"/>
      <c r="B366" s="13"/>
      <c r="C366" s="131" t="s">
        <v>56</v>
      </c>
      <c r="D366" s="132"/>
      <c r="E366" s="132"/>
      <c r="F366" s="132"/>
      <c r="G366" s="155"/>
      <c r="H366" s="188">
        <v>0</v>
      </c>
      <c r="L366" s="25"/>
    </row>
    <row r="367" spans="1:12" s="10" customFormat="1" ht="18" customHeight="1" thickBot="1" thickTop="1">
      <c r="A367" s="21"/>
      <c r="B367" s="13"/>
      <c r="C367" s="137" t="s">
        <v>273</v>
      </c>
      <c r="D367" s="138"/>
      <c r="E367" s="138"/>
      <c r="F367" s="138"/>
      <c r="G367" s="156"/>
      <c r="H367" s="177">
        <f>SUM(H363:H366)</f>
        <v>0</v>
      </c>
      <c r="L367" s="25"/>
    </row>
    <row r="368" spans="1:12" s="10" customFormat="1" ht="17.25" customHeight="1" thickTop="1">
      <c r="A368" s="21"/>
      <c r="B368" s="13"/>
      <c r="G368" s="61"/>
      <c r="L368" s="25"/>
    </row>
    <row r="369" spans="1:12" s="38" customFormat="1" ht="17.25" customHeight="1">
      <c r="A369" s="19"/>
      <c r="B369" s="13" t="s">
        <v>82</v>
      </c>
      <c r="C369" s="9" t="s">
        <v>341</v>
      </c>
      <c r="D369" s="9"/>
      <c r="E369" s="9"/>
      <c r="F369" s="9"/>
      <c r="G369" s="9"/>
      <c r="H369" s="9"/>
      <c r="I369" s="9"/>
      <c r="J369" s="9"/>
      <c r="K369" s="9"/>
      <c r="L369" s="23"/>
    </row>
    <row r="370" spans="1:17" s="38" customFormat="1" ht="17.25" customHeight="1">
      <c r="A370" s="19"/>
      <c r="B370" s="13"/>
      <c r="C370" s="9" t="s">
        <v>342</v>
      </c>
      <c r="D370" s="9"/>
      <c r="E370" s="9"/>
      <c r="F370" s="9"/>
      <c r="G370" s="9"/>
      <c r="H370" s="9"/>
      <c r="I370" s="9"/>
      <c r="J370" s="9"/>
      <c r="K370" s="9"/>
      <c r="L370" s="23"/>
      <c r="M370" s="9"/>
      <c r="N370" s="9"/>
      <c r="O370" s="9"/>
      <c r="P370" s="9"/>
      <c r="Q370" s="9"/>
    </row>
    <row r="371" spans="1:17" s="38" customFormat="1" ht="17.25" customHeight="1">
      <c r="A371" s="19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23"/>
      <c r="M371" s="9"/>
      <c r="N371" s="9"/>
      <c r="O371" s="9"/>
      <c r="P371" s="9"/>
      <c r="Q371" s="9"/>
    </row>
    <row r="372" spans="1:12" s="9" customFormat="1" ht="17.25" customHeight="1">
      <c r="A372" s="44"/>
      <c r="B372" s="42"/>
      <c r="C372" s="39" t="s">
        <v>83</v>
      </c>
      <c r="D372" s="39"/>
      <c r="E372" s="39"/>
      <c r="F372" s="39"/>
      <c r="G372" s="39"/>
      <c r="H372" s="39"/>
      <c r="I372" s="39"/>
      <c r="J372" s="39"/>
      <c r="K372" s="39"/>
      <c r="L372" s="45"/>
    </row>
    <row r="373" spans="1:17" s="10" customFormat="1" ht="17.25" customHeight="1">
      <c r="A373" s="21"/>
      <c r="B373" s="13"/>
      <c r="C373" s="51" t="s">
        <v>343</v>
      </c>
      <c r="D373" s="51"/>
      <c r="E373" s="51"/>
      <c r="F373" s="51"/>
      <c r="G373" s="51"/>
      <c r="H373" s="51"/>
      <c r="I373" s="51"/>
      <c r="L373" s="25"/>
      <c r="M373" s="39"/>
      <c r="N373" s="39"/>
      <c r="O373" s="39"/>
      <c r="P373" s="39"/>
      <c r="Q373" s="39"/>
    </row>
    <row r="374" spans="1:17" s="10" customFormat="1" ht="17.25" customHeight="1">
      <c r="A374" s="21"/>
      <c r="B374" s="13"/>
      <c r="C374" s="51" t="s">
        <v>167</v>
      </c>
      <c r="D374" s="51"/>
      <c r="E374" s="51"/>
      <c r="F374" s="51"/>
      <c r="G374" s="51"/>
      <c r="H374" s="51"/>
      <c r="I374" s="51"/>
      <c r="L374" s="25"/>
      <c r="M374" s="39"/>
      <c r="N374" s="39"/>
      <c r="O374" s="39"/>
      <c r="P374" s="39"/>
      <c r="Q374" s="39"/>
    </row>
    <row r="375" spans="1:17" s="10" customFormat="1" ht="17.25" customHeight="1">
      <c r="A375" s="21"/>
      <c r="B375" s="13"/>
      <c r="C375" s="51" t="s">
        <v>168</v>
      </c>
      <c r="D375" s="51"/>
      <c r="E375" s="51"/>
      <c r="F375" s="51"/>
      <c r="G375" s="51"/>
      <c r="H375" s="51"/>
      <c r="I375" s="51"/>
      <c r="L375" s="25"/>
      <c r="M375" s="39"/>
      <c r="N375" s="39"/>
      <c r="O375" s="39"/>
      <c r="P375" s="39"/>
      <c r="Q375" s="39"/>
    </row>
    <row r="376" spans="1:17" s="10" customFormat="1" ht="17.25" customHeight="1">
      <c r="A376" s="21"/>
      <c r="B376" s="13"/>
      <c r="C376" s="51"/>
      <c r="D376" s="51"/>
      <c r="E376" s="51"/>
      <c r="F376" s="51"/>
      <c r="G376" s="51"/>
      <c r="H376" s="51"/>
      <c r="I376" s="51"/>
      <c r="L376" s="25"/>
      <c r="M376" s="39"/>
      <c r="N376" s="39"/>
      <c r="O376" s="39"/>
      <c r="P376" s="39"/>
      <c r="Q376" s="39"/>
    </row>
    <row r="377" spans="1:17" s="10" customFormat="1" ht="17.25" customHeight="1" thickBot="1">
      <c r="A377" s="21"/>
      <c r="B377" s="13"/>
      <c r="C377" s="51"/>
      <c r="D377" s="51"/>
      <c r="E377" s="51"/>
      <c r="F377" s="51"/>
      <c r="G377" s="51"/>
      <c r="H377" s="51"/>
      <c r="I377" s="51"/>
      <c r="L377" s="25"/>
      <c r="M377" s="39"/>
      <c r="N377" s="39"/>
      <c r="O377" s="39"/>
      <c r="P377" s="39"/>
      <c r="Q377" s="39"/>
    </row>
    <row r="378" spans="1:12" s="10" customFormat="1" ht="17.25" customHeigh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6"/>
    </row>
    <row r="379" spans="1:12" s="10" customFormat="1" ht="17.25" customHeight="1">
      <c r="A379" s="67" t="s">
        <v>384</v>
      </c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159"/>
    </row>
    <row r="380" spans="1:12" s="10" customFormat="1" ht="17.25" customHeight="1">
      <c r="A380" s="67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159"/>
    </row>
    <row r="381" spans="1:12" s="10" customFormat="1" ht="17.25" customHeight="1">
      <c r="A381" s="67"/>
      <c r="B381" s="46" t="s">
        <v>185</v>
      </c>
      <c r="C381" s="34"/>
      <c r="D381" s="34"/>
      <c r="F381" s="34"/>
      <c r="G381" s="34" t="s">
        <v>190</v>
      </c>
      <c r="J381" s="34" t="s">
        <v>169</v>
      </c>
      <c r="K381" s="34"/>
      <c r="L381" s="25"/>
    </row>
    <row r="382" spans="1:12" s="10" customFormat="1" ht="17.25" customHeight="1">
      <c r="A382" s="67"/>
      <c r="B382" s="34"/>
      <c r="C382" s="34" t="s">
        <v>184</v>
      </c>
      <c r="F382" s="34"/>
      <c r="G382" s="34"/>
      <c r="J382" s="34"/>
      <c r="K382" s="34"/>
      <c r="L382" s="25"/>
    </row>
    <row r="383" spans="1:12" s="10" customFormat="1" ht="17.25" customHeight="1">
      <c r="A383" s="67"/>
      <c r="B383" s="46"/>
      <c r="C383" s="34"/>
      <c r="D383" s="34"/>
      <c r="F383" s="34"/>
      <c r="G383" s="34"/>
      <c r="J383" s="34"/>
      <c r="K383" s="34"/>
      <c r="L383" s="25"/>
    </row>
    <row r="384" spans="1:12" s="10" customFormat="1" ht="17.25" customHeight="1">
      <c r="A384" s="67"/>
      <c r="B384" s="46"/>
      <c r="C384" s="34"/>
      <c r="D384" s="34"/>
      <c r="F384" s="34"/>
      <c r="G384" s="34"/>
      <c r="J384" s="34"/>
      <c r="K384" s="34"/>
      <c r="L384" s="25"/>
    </row>
    <row r="385" spans="1:12" s="10" customFormat="1" ht="17.25" customHeight="1">
      <c r="A385" s="67"/>
      <c r="B385" s="46"/>
      <c r="C385" s="34"/>
      <c r="D385" s="34"/>
      <c r="F385" s="34"/>
      <c r="G385" s="34"/>
      <c r="J385" s="34"/>
      <c r="K385" s="34"/>
      <c r="L385" s="25"/>
    </row>
    <row r="386" spans="1:12" s="10" customFormat="1" ht="17.25" customHeight="1">
      <c r="A386" s="67"/>
      <c r="B386" s="46"/>
      <c r="C386" s="34"/>
      <c r="D386" s="34"/>
      <c r="F386" s="34"/>
      <c r="G386" s="34"/>
      <c r="J386" s="34"/>
      <c r="K386" s="34"/>
      <c r="L386" s="25"/>
    </row>
    <row r="387" spans="1:12" s="10" customFormat="1" ht="17.25" customHeight="1">
      <c r="A387" s="67"/>
      <c r="B387" s="46"/>
      <c r="C387" s="34"/>
      <c r="D387" s="34"/>
      <c r="F387" s="34"/>
      <c r="G387" s="34"/>
      <c r="J387" s="34"/>
      <c r="K387" s="34"/>
      <c r="L387" s="25"/>
    </row>
    <row r="388" spans="1:12" s="10" customFormat="1" ht="17.25" customHeight="1">
      <c r="A388" s="67"/>
      <c r="B388" s="46"/>
      <c r="C388" s="34"/>
      <c r="D388" s="34"/>
      <c r="F388" s="34"/>
      <c r="G388" s="34"/>
      <c r="J388" s="34"/>
      <c r="K388" s="34"/>
      <c r="L388" s="25"/>
    </row>
    <row r="389" spans="1:12" s="10" customFormat="1" ht="17.25" customHeight="1">
      <c r="A389" s="70"/>
      <c r="B389" s="71" t="s">
        <v>186</v>
      </c>
      <c r="C389" s="72"/>
      <c r="D389" s="72"/>
      <c r="E389" s="38"/>
      <c r="F389" s="72" t="s">
        <v>188</v>
      </c>
      <c r="G389" s="72"/>
      <c r="H389" s="72"/>
      <c r="I389" s="38"/>
      <c r="J389" s="71" t="s">
        <v>165</v>
      </c>
      <c r="K389" s="72"/>
      <c r="L389" s="73"/>
    </row>
    <row r="390" spans="1:12" s="10" customFormat="1" ht="17.25" customHeight="1">
      <c r="A390" s="70"/>
      <c r="B390" s="74" t="s">
        <v>187</v>
      </c>
      <c r="C390" s="75"/>
      <c r="D390" s="75"/>
      <c r="E390" s="38"/>
      <c r="F390" s="72" t="s">
        <v>189</v>
      </c>
      <c r="G390" s="72"/>
      <c r="H390" s="72"/>
      <c r="I390" s="38"/>
      <c r="J390" s="71" t="s">
        <v>166</v>
      </c>
      <c r="K390" s="72"/>
      <c r="L390" s="73"/>
    </row>
    <row r="391" spans="1:12" s="10" customFormat="1" ht="17.25" customHeight="1" thickBot="1">
      <c r="A391" s="160"/>
      <c r="B391" s="161"/>
      <c r="C391" s="161"/>
      <c r="D391" s="161"/>
      <c r="E391" s="162"/>
      <c r="F391" s="163"/>
      <c r="G391" s="163"/>
      <c r="H391" s="163"/>
      <c r="I391" s="162"/>
      <c r="J391" s="163"/>
      <c r="K391" s="163"/>
      <c r="L391" s="164"/>
    </row>
    <row r="392" spans="1:12" s="10" customFormat="1" ht="17.25" customHeight="1">
      <c r="A392" s="70"/>
      <c r="B392" s="74"/>
      <c r="C392" s="75"/>
      <c r="D392" s="75"/>
      <c r="E392" s="38"/>
      <c r="F392" s="72"/>
      <c r="G392" s="72"/>
      <c r="H392" s="72"/>
      <c r="I392" s="38"/>
      <c r="J392" s="71"/>
      <c r="K392" s="72"/>
      <c r="L392" s="73"/>
    </row>
    <row r="393" spans="1:12" s="10" customFormat="1" ht="17.25" customHeight="1">
      <c r="A393" s="70"/>
      <c r="B393" s="74"/>
      <c r="C393" s="75"/>
      <c r="D393" s="75"/>
      <c r="E393" s="38"/>
      <c r="F393" s="72"/>
      <c r="G393" s="72"/>
      <c r="H393" s="72"/>
      <c r="I393" s="38"/>
      <c r="J393" s="71"/>
      <c r="K393" s="72"/>
      <c r="L393" s="73"/>
    </row>
    <row r="394" spans="1:12" s="10" customFormat="1" ht="17.25" customHeight="1">
      <c r="A394" s="70"/>
      <c r="B394" s="74"/>
      <c r="C394" s="75"/>
      <c r="D394" s="75"/>
      <c r="E394" s="38"/>
      <c r="F394" s="72"/>
      <c r="G394" s="72"/>
      <c r="H394" s="72"/>
      <c r="I394" s="38"/>
      <c r="J394" s="71"/>
      <c r="K394" s="72"/>
      <c r="L394" s="73"/>
    </row>
    <row r="395" spans="1:12" s="10" customFormat="1" ht="17.25" customHeight="1">
      <c r="A395" s="70"/>
      <c r="B395" s="74"/>
      <c r="C395" s="75"/>
      <c r="D395" s="75"/>
      <c r="E395" s="38"/>
      <c r="F395" s="72"/>
      <c r="G395" s="72"/>
      <c r="H395" s="72"/>
      <c r="I395" s="38"/>
      <c r="J395" s="71"/>
      <c r="K395" s="72"/>
      <c r="L395" s="73"/>
    </row>
    <row r="396" spans="1:12" s="10" customFormat="1" ht="17.25" customHeight="1">
      <c r="A396" s="70"/>
      <c r="B396" s="74"/>
      <c r="C396" s="75"/>
      <c r="D396" s="75"/>
      <c r="E396" s="38"/>
      <c r="F396" s="72"/>
      <c r="G396" s="72"/>
      <c r="H396" s="72"/>
      <c r="I396" s="38"/>
      <c r="J396" s="71"/>
      <c r="K396" s="72"/>
      <c r="L396" s="73"/>
    </row>
    <row r="397" spans="1:12" s="10" customFormat="1" ht="17.25" customHeight="1">
      <c r="A397" s="70"/>
      <c r="B397" s="74"/>
      <c r="C397" s="75"/>
      <c r="D397" s="75"/>
      <c r="E397" s="38"/>
      <c r="F397" s="72"/>
      <c r="G397" s="72"/>
      <c r="H397" s="72"/>
      <c r="I397" s="38"/>
      <c r="J397" s="71"/>
      <c r="K397" s="72"/>
      <c r="L397" s="73"/>
    </row>
    <row r="398" spans="1:12" s="10" customFormat="1" ht="17.25" customHeight="1">
      <c r="A398" s="70"/>
      <c r="B398" s="74"/>
      <c r="C398" s="75"/>
      <c r="D398" s="75"/>
      <c r="E398" s="38"/>
      <c r="F398" s="72"/>
      <c r="G398" s="72"/>
      <c r="H398" s="72"/>
      <c r="I398" s="38"/>
      <c r="J398" s="71"/>
      <c r="K398" s="72"/>
      <c r="L398" s="73"/>
    </row>
    <row r="399" spans="1:12" s="10" customFormat="1" ht="17.25" customHeight="1">
      <c r="A399" s="70"/>
      <c r="B399" s="74"/>
      <c r="C399" s="75"/>
      <c r="D399" s="75"/>
      <c r="E399" s="38"/>
      <c r="F399" s="72"/>
      <c r="G399" s="72"/>
      <c r="H399" s="72"/>
      <c r="I399" s="38"/>
      <c r="J399" s="71"/>
      <c r="K399" s="72"/>
      <c r="L399" s="73"/>
    </row>
    <row r="400" spans="1:12" s="10" customFormat="1" ht="17.25" customHeight="1">
      <c r="A400" s="70"/>
      <c r="B400" s="74"/>
      <c r="C400" s="75"/>
      <c r="D400" s="75"/>
      <c r="E400" s="38"/>
      <c r="F400" s="72"/>
      <c r="G400" s="72"/>
      <c r="H400" s="72"/>
      <c r="I400" s="38"/>
      <c r="J400" s="71"/>
      <c r="K400" s="72"/>
      <c r="L400" s="73"/>
    </row>
    <row r="401" spans="1:12" s="10" customFormat="1" ht="17.25" customHeight="1">
      <c r="A401" s="70"/>
      <c r="B401" s="74"/>
      <c r="C401" s="75"/>
      <c r="D401" s="75"/>
      <c r="E401" s="38"/>
      <c r="F401" s="72"/>
      <c r="G401" s="72"/>
      <c r="H401" s="72"/>
      <c r="I401" s="38"/>
      <c r="J401" s="71"/>
      <c r="K401" s="72"/>
      <c r="L401" s="73"/>
    </row>
    <row r="402" spans="1:12" s="10" customFormat="1" ht="17.25" customHeight="1">
      <c r="A402" s="70"/>
      <c r="B402" s="74"/>
      <c r="C402" s="75"/>
      <c r="D402" s="75"/>
      <c r="E402" s="38"/>
      <c r="F402" s="72"/>
      <c r="G402" s="72"/>
      <c r="H402" s="72"/>
      <c r="I402" s="38"/>
      <c r="J402" s="71"/>
      <c r="K402" s="72"/>
      <c r="L402" s="73"/>
    </row>
    <row r="403" spans="1:12" s="10" customFormat="1" ht="17.25" customHeight="1">
      <c r="A403" s="70"/>
      <c r="B403" s="74"/>
      <c r="C403" s="75"/>
      <c r="D403" s="75"/>
      <c r="E403" s="38"/>
      <c r="F403" s="72"/>
      <c r="G403" s="72"/>
      <c r="H403" s="72"/>
      <c r="I403" s="38"/>
      <c r="J403" s="71"/>
      <c r="K403" s="72"/>
      <c r="L403" s="73"/>
    </row>
    <row r="404" spans="1:12" s="10" customFormat="1" ht="17.25" customHeight="1">
      <c r="A404" s="70"/>
      <c r="B404" s="74"/>
      <c r="C404" s="75"/>
      <c r="D404" s="75"/>
      <c r="E404" s="38"/>
      <c r="F404" s="72"/>
      <c r="G404" s="72"/>
      <c r="H404" s="72"/>
      <c r="I404" s="38"/>
      <c r="J404" s="71"/>
      <c r="K404" s="72"/>
      <c r="L404" s="73"/>
    </row>
    <row r="405" spans="1:12" s="10" customFormat="1" ht="17.25" customHeight="1">
      <c r="A405" s="70"/>
      <c r="B405" s="74"/>
      <c r="C405" s="75"/>
      <c r="D405" s="75"/>
      <c r="E405" s="38"/>
      <c r="F405" s="72"/>
      <c r="G405" s="72"/>
      <c r="H405" s="72"/>
      <c r="I405" s="38"/>
      <c r="J405" s="71"/>
      <c r="K405" s="72"/>
      <c r="L405" s="73"/>
    </row>
    <row r="406" spans="1:12" s="10" customFormat="1" ht="17.25" customHeight="1">
      <c r="A406" s="70"/>
      <c r="B406" s="74"/>
      <c r="C406" s="75"/>
      <c r="D406" s="75"/>
      <c r="E406" s="38"/>
      <c r="F406" s="72"/>
      <c r="G406" s="72"/>
      <c r="H406" s="72"/>
      <c r="I406" s="38"/>
      <c r="J406" s="71"/>
      <c r="K406" s="72"/>
      <c r="L406" s="73"/>
    </row>
    <row r="407" spans="1:12" s="10" customFormat="1" ht="17.25" customHeight="1">
      <c r="A407" s="70"/>
      <c r="B407" s="74"/>
      <c r="C407" s="75"/>
      <c r="D407" s="75"/>
      <c r="E407" s="38"/>
      <c r="F407" s="72"/>
      <c r="G407" s="72"/>
      <c r="H407" s="72"/>
      <c r="I407" s="38"/>
      <c r="J407" s="71"/>
      <c r="K407" s="72"/>
      <c r="L407" s="73"/>
    </row>
    <row r="408" spans="1:12" s="10" customFormat="1" ht="17.25" customHeight="1">
      <c r="A408" s="70"/>
      <c r="B408" s="74"/>
      <c r="C408" s="75"/>
      <c r="D408" s="75"/>
      <c r="E408" s="38"/>
      <c r="F408" s="72"/>
      <c r="G408" s="72"/>
      <c r="H408" s="72"/>
      <c r="I408" s="38"/>
      <c r="J408" s="71"/>
      <c r="K408" s="72"/>
      <c r="L408" s="73"/>
    </row>
    <row r="409" spans="1:12" s="10" customFormat="1" ht="17.25" customHeight="1">
      <c r="A409" s="70"/>
      <c r="B409" s="74"/>
      <c r="C409" s="75"/>
      <c r="D409" s="75"/>
      <c r="E409" s="38"/>
      <c r="F409" s="72"/>
      <c r="G409" s="72"/>
      <c r="H409" s="72"/>
      <c r="I409" s="38"/>
      <c r="J409" s="71"/>
      <c r="K409" s="72"/>
      <c r="L409" s="73"/>
    </row>
    <row r="410" spans="1:12" s="10" customFormat="1" ht="17.25" customHeight="1">
      <c r="A410" s="70"/>
      <c r="B410" s="74"/>
      <c r="C410" s="75"/>
      <c r="D410" s="75"/>
      <c r="E410" s="38"/>
      <c r="F410" s="72"/>
      <c r="G410" s="72"/>
      <c r="H410" s="72"/>
      <c r="I410" s="38"/>
      <c r="J410" s="71"/>
      <c r="K410" s="72"/>
      <c r="L410" s="73"/>
    </row>
    <row r="411" spans="1:12" s="10" customFormat="1" ht="17.25" customHeight="1">
      <c r="A411" s="67"/>
      <c r="B411" s="46"/>
      <c r="C411" s="34"/>
      <c r="D411" s="34"/>
      <c r="F411" s="34"/>
      <c r="G411" s="34"/>
      <c r="J411" s="34"/>
      <c r="K411" s="34"/>
      <c r="L411" s="25"/>
    </row>
    <row r="412" spans="1:12" s="38" customFormat="1" ht="17.25" customHeight="1" thickBot="1">
      <c r="A412" s="30" t="s">
        <v>344</v>
      </c>
      <c r="B412" s="35"/>
      <c r="C412" s="36"/>
      <c r="D412" s="26"/>
      <c r="E412" s="26"/>
      <c r="F412" s="26"/>
      <c r="G412" s="26"/>
      <c r="H412" s="26"/>
      <c r="I412" s="26"/>
      <c r="J412" s="26"/>
      <c r="K412" s="26"/>
      <c r="L412" s="27"/>
    </row>
    <row r="413" ht="17.25" customHeight="1" thickTop="1"/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XACO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MAKIS MANDALOS</dc:creator>
  <cp:keywords/>
  <dc:description/>
  <cp:lastModifiedBy>makis</cp:lastModifiedBy>
  <cp:lastPrinted>2014-05-29T19:18:41Z</cp:lastPrinted>
  <dcterms:created xsi:type="dcterms:W3CDTF">1996-06-18T10:42:29Z</dcterms:created>
  <dcterms:modified xsi:type="dcterms:W3CDTF">2014-06-03T12:46:28Z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